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S:\Public Information\Monica\BudgetFrmFiscal\2022\"/>
    </mc:Choice>
  </mc:AlternateContent>
  <xr:revisionPtr revIDLastSave="0" documentId="8_{F7A7F57D-A27E-4B9B-9981-01C81F831FE7}" xr6:coauthVersionLast="47" xr6:coauthVersionMax="47" xr10:uidLastSave="{00000000-0000-0000-0000-000000000000}"/>
  <bookViews>
    <workbookView xWindow="4380" yWindow="2760" windowWidth="21600" windowHeight="11385"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1'!$A$1:$I$37</definedName>
    <definedName name="_xlnm.Print_Area" localSheetId="1">'Form 1A'!$A$1:$I$36</definedName>
    <definedName name="_xlnm.Print_Area" localSheetId="2">'Form 2'!$A$1:$O$27</definedName>
    <definedName name="_xlnm.Print_Area" localSheetId="3">'Form 2A'!$A$1:$N$18</definedName>
    <definedName name="_xlnm.Print_Area" localSheetId="4">'Form 2B'!$A$1:$N$19</definedName>
    <definedName name="_xlnm.Print_Area" localSheetId="5">'Form 2C'!$A$1:$N$19</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 l="1"/>
  <c r="C4" i="2"/>
  <c r="C3" i="2"/>
  <c r="C3" i="16"/>
  <c r="C2" i="16"/>
  <c r="C3" i="15"/>
  <c r="C2" i="15"/>
  <c r="M2" i="15"/>
  <c r="M3" i="15"/>
  <c r="M4" i="16"/>
  <c r="M3" i="16"/>
  <c r="M2" i="16"/>
  <c r="M4" i="15"/>
  <c r="M4" i="14"/>
  <c r="M3" i="14"/>
  <c r="M2" i="14"/>
  <c r="C3" i="14"/>
  <c r="C2" i="14"/>
  <c r="M3" i="1"/>
  <c r="M4" i="1"/>
  <c r="M2" i="1" l="1"/>
  <c r="C3" i="1"/>
  <c r="C2" i="1"/>
  <c r="J7" i="14"/>
  <c r="M7" i="14"/>
  <c r="L7" i="14" s="1"/>
  <c r="J8" i="14"/>
  <c r="M8" i="14"/>
  <c r="L8" i="14" s="1"/>
  <c r="J9" i="14"/>
  <c r="M9" i="14"/>
  <c r="L9" i="14" s="1"/>
  <c r="J10" i="14"/>
  <c r="M10" i="14"/>
  <c r="L10" i="14" s="1"/>
  <c r="K18" i="16" l="1"/>
  <c r="K18" i="15"/>
  <c r="K17" i="14"/>
  <c r="K26" i="1"/>
  <c r="I4" i="2" l="1"/>
  <c r="E4" i="16"/>
  <c r="E4" i="15"/>
  <c r="E4" i="14"/>
  <c r="E4" i="1"/>
  <c r="J10" i="1" l="1"/>
  <c r="I22" i="12"/>
  <c r="H22" i="12" s="1"/>
  <c r="I21" i="12"/>
  <c r="H21" i="12" s="1"/>
  <c r="I20" i="12"/>
  <c r="H20" i="12" s="1"/>
  <c r="I19" i="12"/>
  <c r="H19" i="12" s="1"/>
  <c r="I18" i="12"/>
  <c r="H18" i="12" s="1"/>
  <c r="I17" i="12"/>
  <c r="H17" i="12" s="1"/>
  <c r="I16" i="12"/>
  <c r="H16" i="12" s="1"/>
  <c r="I15" i="12"/>
  <c r="H15" i="12" s="1"/>
  <c r="G9" i="2" l="1"/>
  <c r="G10" i="2"/>
  <c r="G11" i="2"/>
  <c r="G12" i="2"/>
  <c r="G13" i="2"/>
  <c r="G14" i="2"/>
  <c r="G15" i="2"/>
  <c r="J7" i="16"/>
  <c r="M8" i="16" l="1"/>
  <c r="L8" i="16" s="1"/>
  <c r="M9" i="16"/>
  <c r="L9" i="16" s="1"/>
  <c r="M10" i="16"/>
  <c r="L10" i="16" s="1"/>
  <c r="M11" i="16"/>
  <c r="L11" i="16" s="1"/>
  <c r="M12" i="16"/>
  <c r="L12" i="16" s="1"/>
  <c r="M13" i="16"/>
  <c r="L13" i="16" s="1"/>
  <c r="M14" i="16"/>
  <c r="L14" i="16" s="1"/>
  <c r="M15" i="16"/>
  <c r="L15" i="16" s="1"/>
  <c r="M16" i="16"/>
  <c r="L16" i="16" s="1"/>
  <c r="M17" i="16"/>
  <c r="L17" i="16" s="1"/>
  <c r="J8" i="16"/>
  <c r="J9" i="16"/>
  <c r="J10" i="16"/>
  <c r="J11" i="16"/>
  <c r="J12" i="16"/>
  <c r="J13" i="16"/>
  <c r="J14" i="16"/>
  <c r="J15" i="16"/>
  <c r="J16" i="16"/>
  <c r="J17" i="16"/>
  <c r="M8" i="15"/>
  <c r="L8" i="15" s="1"/>
  <c r="M9" i="15"/>
  <c r="L9" i="15" s="1"/>
  <c r="M10" i="15"/>
  <c r="L10" i="15" s="1"/>
  <c r="M11" i="15"/>
  <c r="L11" i="15" s="1"/>
  <c r="M12" i="15"/>
  <c r="L12" i="15" s="1"/>
  <c r="M13" i="15"/>
  <c r="L13" i="15" s="1"/>
  <c r="M14" i="15"/>
  <c r="L14" i="15" s="1"/>
  <c r="M15" i="15"/>
  <c r="L15" i="15" s="1"/>
  <c r="M16" i="15"/>
  <c r="L16" i="15" s="1"/>
  <c r="M17" i="15"/>
  <c r="L17" i="15" s="1"/>
  <c r="J8" i="15"/>
  <c r="J9" i="15"/>
  <c r="J10" i="15"/>
  <c r="J11" i="15"/>
  <c r="J12" i="15"/>
  <c r="J13" i="15"/>
  <c r="J14" i="15"/>
  <c r="J15" i="15"/>
  <c r="J16" i="15"/>
  <c r="J17" i="15"/>
  <c r="M11" i="14"/>
  <c r="M12" i="14"/>
  <c r="L12" i="14" s="1"/>
  <c r="M13" i="14"/>
  <c r="M14" i="14"/>
  <c r="M15" i="14"/>
  <c r="L15" i="14" s="1"/>
  <c r="M16" i="14"/>
  <c r="L16" i="14" s="1"/>
  <c r="L13" i="14"/>
  <c r="L14" i="14"/>
  <c r="J11" i="14"/>
  <c r="J12" i="14"/>
  <c r="J13" i="14"/>
  <c r="J14" i="14"/>
  <c r="J15" i="14"/>
  <c r="J16" i="14"/>
  <c r="J7" i="15"/>
  <c r="M7" i="16"/>
  <c r="M7" i="15"/>
  <c r="J12" i="1"/>
  <c r="J11" i="1"/>
  <c r="J9" i="1"/>
  <c r="J8" i="1"/>
  <c r="J7" i="1"/>
  <c r="M12" i="1"/>
  <c r="L12" i="1" s="1"/>
  <c r="M11" i="1"/>
  <c r="L11" i="1" s="1"/>
  <c r="M8" i="1"/>
  <c r="M10" i="1"/>
  <c r="M9" i="1"/>
  <c r="M7" i="1"/>
  <c r="L11" i="14" l="1"/>
  <c r="L17" i="14" s="1"/>
  <c r="M17" i="14"/>
  <c r="L7" i="16"/>
  <c r="L18" i="16" s="1"/>
  <c r="M18" i="16"/>
  <c r="L7" i="15"/>
  <c r="L18" i="15" s="1"/>
  <c r="M18" i="15"/>
  <c r="L10" i="1"/>
  <c r="L9" i="1"/>
  <c r="H3" i="12" l="1"/>
  <c r="H4" i="12"/>
  <c r="H5" i="12"/>
  <c r="H6" i="12"/>
  <c r="H7" i="12"/>
  <c r="H8" i="12"/>
  <c r="H9" i="12"/>
  <c r="H2" i="12"/>
  <c r="C9" i="12"/>
  <c r="C4" i="12"/>
  <c r="C5" i="12"/>
  <c r="C6" i="12"/>
  <c r="C7" i="12"/>
  <c r="C8" i="12"/>
  <c r="C3" i="12"/>
  <c r="C2" i="12"/>
  <c r="L7" i="1" l="1"/>
  <c r="L8" i="1" l="1"/>
  <c r="J18" i="16" l="1"/>
  <c r="E18" i="16"/>
  <c r="J18" i="15"/>
  <c r="E18" i="15"/>
  <c r="J17" i="14"/>
  <c r="E14" i="1" l="1"/>
  <c r="J15" i="1"/>
  <c r="E15" i="1"/>
  <c r="K15" i="1"/>
  <c r="E17" i="14"/>
  <c r="E13" i="1" s="1"/>
  <c r="J13" i="1"/>
  <c r="E16" i="1" l="1"/>
  <c r="J14" i="1"/>
  <c r="J16" i="1" s="1"/>
  <c r="K14" i="1"/>
  <c r="L14" i="1"/>
  <c r="L13" i="1"/>
  <c r="K13" i="1"/>
  <c r="K16" i="1" s="1"/>
  <c r="K27" i="1" l="1"/>
  <c r="M15" i="1"/>
  <c r="L15" i="1"/>
  <c r="L16" i="1" s="1"/>
  <c r="M14" i="1"/>
  <c r="M13" i="1"/>
  <c r="M16" i="1" l="1"/>
  <c r="M21" i="1" s="1"/>
  <c r="I13" i="12"/>
  <c r="H13" i="12" s="1"/>
  <c r="M20" i="1" l="1"/>
  <c r="L20" i="1" s="1"/>
  <c r="N24" i="1"/>
  <c r="N25" i="1"/>
  <c r="L21" i="1"/>
  <c r="N23" i="1"/>
  <c r="N22" i="1"/>
  <c r="G14" i="3"/>
  <c r="G18" i="3" l="1"/>
  <c r="G17" i="3"/>
  <c r="H18" i="3" l="1"/>
  <c r="H19" i="3"/>
  <c r="H17" i="3"/>
  <c r="G23" i="3"/>
  <c r="G22" i="3"/>
  <c r="G21" i="3"/>
  <c r="G20" i="3"/>
  <c r="G19" i="3"/>
  <c r="G16" i="3"/>
  <c r="I23" i="3" l="1"/>
  <c r="I22" i="3"/>
  <c r="I21" i="3"/>
  <c r="I18" i="3"/>
  <c r="B22" i="12"/>
  <c r="B21" i="12"/>
  <c r="B23" i="3"/>
  <c r="B22" i="3"/>
  <c r="A21" i="12"/>
  <c r="A22" i="12"/>
  <c r="H21" i="3"/>
  <c r="E23" i="3"/>
  <c r="E22" i="3"/>
  <c r="H20" i="3"/>
  <c r="H22" i="3"/>
  <c r="A22" i="3"/>
  <c r="F16" i="2"/>
  <c r="H23" i="3"/>
  <c r="I19" i="3"/>
  <c r="I20" i="3"/>
  <c r="A23" i="3"/>
  <c r="I17" i="3" l="1"/>
  <c r="G23" i="12" l="1"/>
  <c r="I14" i="3" l="1"/>
  <c r="H14" i="3"/>
  <c r="H16" i="2" l="1"/>
  <c r="I16" i="3"/>
  <c r="G8" i="2"/>
  <c r="G16" i="2" s="1"/>
  <c r="H16" i="3" l="1"/>
  <c r="I14" i="12" l="1"/>
  <c r="H14" i="12" s="1"/>
  <c r="G15" i="3"/>
  <c r="G24" i="3" s="1"/>
  <c r="C10" i="12" s="1"/>
  <c r="L22" i="1"/>
  <c r="L23" i="1"/>
  <c r="L24" i="1"/>
  <c r="L25" i="1"/>
  <c r="L26" i="1" l="1"/>
  <c r="M26" i="1" s="1"/>
  <c r="M27" i="1" s="1"/>
  <c r="L27" i="1"/>
  <c r="H15" i="3" l="1"/>
  <c r="H24" i="3" s="1"/>
  <c r="H23" i="12"/>
  <c r="I23" i="12"/>
  <c r="G25" i="12" l="1"/>
  <c r="I15" i="3"/>
  <c r="I24" i="3" s="1"/>
  <c r="G26" i="3" s="1"/>
</calcChain>
</file>

<file path=xl/sharedStrings.xml><?xml version="1.0" encoding="utf-8"?>
<sst xmlns="http://schemas.openxmlformats.org/spreadsheetml/2006/main" count="255" uniqueCount="132">
  <si>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</si>
  <si>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</si>
  <si>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</si>
  <si>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</si>
  <si>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</si>
  <si>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</si>
  <si>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</si>
  <si>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</si>
  <si>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</si>
  <si>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</si>
  <si>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</si>
  <si>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</si>
  <si>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</si>
  <si>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</si>
  <si>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</si>
  <si>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</si>
  <si>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</si>
  <si>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</si>
  <si>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</si>
  <si>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</si>
  <si>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</si>
  <si>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</si>
  <si>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</si>
  <si>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</si>
  <si>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</si>
  <si>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</si>
  <si>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</si>
  <si>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</si>
  <si>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</si>
  <si>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</si>
  <si>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</si>
  <si>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</si>
  <si>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</si>
  <si>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</si>
  <si>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</si>
  <si>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</si>
  <si>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</si>
  <si>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</si>
  <si>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</si>
  <si>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</si>
  <si>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</si>
  <si>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</si>
  <si>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</si>
  <si>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</si>
  <si>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</si>
  <si>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</si>
  <si>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</si>
  <si>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</si>
  <si>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</si>
  <si>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</si>
  <si>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</si>
  <si>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</si>
  <si>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</si>
  <si>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</si>
  <si>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</si>
  <si>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</si>
  <si>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</si>
  <si>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</si>
  <si>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</si>
  <si>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</si>
  <si>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</si>
  <si>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</si>
  <si>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</si>
  <si>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</si>
  <si>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</si>
  <si>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</si>
  <si>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</si>
  <si>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</si>
  <si>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</si>
  <si>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</si>
  <si>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</si>
  <si>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</si>
  <si>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</si>
  <si>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</si>
  <si>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</si>
  <si>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</si>
  <si>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</si>
  <si>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</si>
  <si>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</si>
  <si>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</si>
  <si>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</si>
  <si>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</si>
  <si>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</si>
  <si>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</si>
  <si>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</si>
  <si>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TOTAL FROM FORM 2A</t>
  </si>
  <si>
    <t>TOTAL FROM FORM 2B</t>
  </si>
  <si>
    <t>TOTAL FROM FORM 2C</t>
  </si>
  <si>
    <t>Only for Use if Additional Employee Lines are Required</t>
  </si>
  <si>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</si>
  <si>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</si>
  <si>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</si>
  <si>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</si>
  <si>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</si>
  <si>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</si>
  <si>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</si>
  <si>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</si>
  <si>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</si>
  <si>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t>Rate</t>
  </si>
  <si>
    <t>(7) TOTALS</t>
  </si>
  <si>
    <t>CITY OF CHICAGO CONTRACT BUDGET SUMMARY (FORM 1)</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</si>
  <si>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</si>
  <si>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</si>
  <si>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</si>
  <si>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</si>
  <si>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</si>
  <si>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</si>
  <si>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</si>
  <si>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</si>
  <si>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</si>
  <si>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D.</t>
    </r>
    <r>
      <rPr>
        <sz val="11"/>
        <rFont val="Arial"/>
        <family val="2"/>
      </rPr>
      <t xml:space="preserve"> Standard PO (Release) #</t>
    </r>
  </si>
  <si>
    <t>(6) Description and Justification for Total Cost</t>
  </si>
  <si>
    <r>
      <rPr>
        <b/>
        <sz val="11"/>
        <rFont val="Arial"/>
        <family val="2"/>
      </rPr>
      <t>D.</t>
    </r>
    <r>
      <rPr>
        <sz val="11"/>
        <rFont val="Arial"/>
        <family val="2"/>
      </rPr>
      <t xml:space="preserve"> Non-Personnel Summary for Year:
</t>
    </r>
  </si>
  <si>
    <r>
      <rPr>
        <b/>
        <sz val="11"/>
        <rFont val="Arial"/>
        <family val="2"/>
      </rPr>
      <t>C.</t>
    </r>
    <r>
      <rPr>
        <sz val="11"/>
        <rFont val="Arial"/>
        <family val="2"/>
      </rPr>
      <t xml:space="preserve"> Personnel Budget Allocation for Year: 
</t>
    </r>
  </si>
  <si>
    <r>
      <rPr>
        <b/>
        <sz val="11"/>
        <rFont val="Arial"/>
        <family val="2"/>
      </rPr>
      <t>A.</t>
    </r>
    <r>
      <rPr>
        <sz val="11"/>
        <rFont val="Arial"/>
        <family val="2"/>
      </rPr>
      <t xml:space="preserve"> Delegate Agency
</t>
    </r>
  </si>
  <si>
    <r>
      <rPr>
        <b/>
        <sz val="11"/>
        <rFont val="Arial"/>
        <family val="2"/>
      </rPr>
      <t>B.</t>
    </r>
    <r>
      <rPr>
        <sz val="11"/>
        <rFont val="Arial"/>
        <family val="2"/>
      </rPr>
      <t xml:space="preserve"> Program Name
</t>
    </r>
  </si>
  <si>
    <r>
      <rPr>
        <b/>
        <sz val="11"/>
        <rFont val="Arial"/>
        <family val="2"/>
      </rPr>
      <t>C.</t>
    </r>
    <r>
      <rPr>
        <sz val="11"/>
        <rFont val="Arial"/>
        <family val="2"/>
      </rPr>
      <t xml:space="preserve"> Preparer Name
</t>
    </r>
  </si>
  <si>
    <r>
      <rPr>
        <b/>
        <sz val="11"/>
        <rFont val="Arial"/>
        <family val="2"/>
      </rPr>
      <t xml:space="preserve">D. </t>
    </r>
    <r>
      <rPr>
        <sz val="11"/>
        <rFont val="Arial"/>
        <family val="2"/>
      </rPr>
      <t xml:space="preserve">Preparer Email Address
</t>
    </r>
  </si>
  <si>
    <r>
      <rPr>
        <b/>
        <sz val="11"/>
        <rFont val="Arial"/>
        <family val="2"/>
      </rPr>
      <t xml:space="preserve">E. </t>
    </r>
    <r>
      <rPr>
        <sz val="11"/>
        <rFont val="Arial"/>
        <family val="2"/>
      </rPr>
      <t xml:space="preserve">Preparer Phone Number
</t>
    </r>
  </si>
  <si>
    <r>
      <rPr>
        <b/>
        <sz val="11"/>
        <rFont val="Arial"/>
        <family val="2"/>
      </rPr>
      <t>F.</t>
    </r>
    <r>
      <rPr>
        <sz val="11"/>
        <rFont val="Arial"/>
        <family val="2"/>
      </rPr>
      <t xml:space="preserve"> Supplier # - Site
</t>
    </r>
  </si>
  <si>
    <r>
      <rPr>
        <b/>
        <sz val="11"/>
        <rFont val="Arial"/>
        <family val="2"/>
      </rPr>
      <t xml:space="preserve">G. </t>
    </r>
    <r>
      <rPr>
        <sz val="11"/>
        <rFont val="Arial"/>
        <family val="2"/>
      </rPr>
      <t xml:space="preserve"> Federal Employer Identification #
</t>
    </r>
  </si>
  <si>
    <r>
      <rPr>
        <b/>
        <sz val="11"/>
        <rFont val="Arial"/>
        <family val="2"/>
      </rPr>
      <t xml:space="preserve">H. </t>
    </r>
    <r>
      <rPr>
        <sz val="11"/>
        <rFont val="Arial"/>
        <family val="2"/>
      </rPr>
      <t xml:space="preserve">Budget Allocation Year: 
</t>
    </r>
  </si>
  <si>
    <r>
      <rPr>
        <b/>
        <sz val="11"/>
        <rFont val="Arial"/>
        <family val="2"/>
      </rPr>
      <t>J.</t>
    </r>
    <r>
      <rPr>
        <sz val="11"/>
        <rFont val="Arial"/>
        <family val="2"/>
      </rPr>
      <t xml:space="preserve"> Department
</t>
    </r>
  </si>
  <si>
    <r>
      <rPr>
        <b/>
        <sz val="11"/>
        <rFont val="Arial"/>
        <family val="2"/>
      </rPr>
      <t xml:space="preserve">K. </t>
    </r>
    <r>
      <rPr>
        <sz val="11"/>
        <rFont val="Arial"/>
        <family val="2"/>
      </rPr>
      <t xml:space="preserve">Global PO #
</t>
    </r>
  </si>
  <si>
    <r>
      <rPr>
        <b/>
        <sz val="11"/>
        <rFont val="Arial"/>
        <family val="2"/>
      </rPr>
      <t xml:space="preserve">L. </t>
    </r>
    <r>
      <rPr>
        <sz val="11"/>
        <rFont val="Arial"/>
        <family val="2"/>
      </rPr>
      <t xml:space="preserve">Global PO Contract Term
</t>
    </r>
  </si>
  <si>
    <r>
      <rPr>
        <b/>
        <sz val="11"/>
        <rFont val="Arial"/>
        <family val="2"/>
      </rPr>
      <t>M.</t>
    </r>
    <r>
      <rPr>
        <sz val="11"/>
        <rFont val="Arial"/>
        <family val="2"/>
      </rPr>
      <t xml:space="preserve"> Standard PO (Release) #
</t>
    </r>
  </si>
  <si>
    <r>
      <rPr>
        <b/>
        <sz val="11"/>
        <rFont val="Arial"/>
        <family val="2"/>
      </rPr>
      <t>N.</t>
    </r>
    <r>
      <rPr>
        <sz val="11"/>
        <rFont val="Arial"/>
        <family val="2"/>
      </rPr>
      <t xml:space="preserve"> Standard PO (Release) Budget Term
</t>
    </r>
  </si>
  <si>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</si>
  <si>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</si>
  <si>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</si>
  <si>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</si>
  <si>
    <t>Formula must include (= RoundUP(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</si>
</sst>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22"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cellStyleXfs>
  <cellXfs count="209">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6" fillId="0" borderId="0" xfId="0" applyFont="1"/>
    <xf numFmtId="0" fontId="4" fillId="0" borderId="0" xfId="0" applyFont="1" applyAlignment="1" applyProtection="1"/>
    <xf numFmtId="0" fontId="5" fillId="0" borderId="0" xfId="0" applyFont="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7" fillId="0" borderId="0" xfId="0" applyFont="1" applyAlignment="1" applyProtection="1"/>
    <xf numFmtId="0" fontId="4" fillId="0" borderId="0" xfId="0" applyFont="1" applyAlignment="1"/>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5" borderId="0" xfId="0" applyFont="1" applyFill="1" applyBorder="1" applyAlignment="1" applyProtection="1">
      <alignment horizontal="center"/>
    </xf>
    <xf numFmtId="0" fontId="4" fillId="5" borderId="0" xfId="0" applyFont="1" applyFill="1" applyBorder="1" applyAlignment="1" applyProtection="1"/>
    <xf numFmtId="0" fontId="6" fillId="0" borderId="0" xfId="0" applyFont="1" applyProtection="1">
      <protection locked="0"/>
    </xf>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164" fontId="4" fillId="0" borderId="1" xfId="0" applyNumberFormat="1" applyFont="1" applyFill="1" applyBorder="1" applyProtection="1">
      <protection locked="0"/>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applyProtection="1"/>
    <xf numFmtId="0" fontId="7" fillId="0" borderId="7" xfId="0" applyFont="1" applyBorder="1" applyAlignment="1" applyProtection="1">
      <alignment horizontal="center"/>
    </xf>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164" fontId="5" fillId="0" borderId="0" xfId="0" applyNumberFormat="1" applyFont="1" applyAlignment="1" applyProtection="1">
      <alignment horizontal="center" wrapText="1"/>
      <protection locked="0"/>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10" fontId="4" fillId="2" borderId="1" xfId="2" applyNumberFormat="1" applyFont="1" applyFill="1" applyBorder="1" applyProtection="1">
      <protection locked="0"/>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center" wrapText="1"/>
    </xf>
    <xf numFmtId="0" fontId="12" fillId="0" borderId="0" xfId="0" applyFont="1" applyAlignment="1" applyProtection="1">
      <alignment horizontal="center"/>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5" fillId="0" borderId="5" xfId="0" applyFont="1" applyBorder="1" applyAlignment="1" applyProtection="1">
      <alignment horizontal="center" wrapText="1"/>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0" fontId="5" fillId="0" borderId="0" xfId="0" applyFont="1"/>
    <xf numFmtId="0" fontId="7" fillId="0" borderId="0" xfId="0" applyFont="1"/>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0" fontId="5"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4" fillId="0" borderId="6" xfId="0" applyFont="1" applyBorder="1" applyAlignment="1">
      <alignment horizontal="left"/>
    </xf>
    <xf numFmtId="0" fontId="4" fillId="0" borderId="6" xfId="0" applyFont="1" applyBorder="1"/>
    <xf numFmtId="43" fontId="5" fillId="0" borderId="0" xfId="4" applyFont="1" applyAlignment="1" applyProtection="1">
      <alignment horizontal="center" wrapText="1"/>
      <protection locked="0"/>
    </xf>
    <xf numFmtId="43" fontId="4" fillId="5" borderId="1" xfId="4" applyFont="1" applyFill="1" applyBorder="1" applyAlignment="1" applyProtection="1">
      <alignment wrapText="1"/>
    </xf>
    <xf numFmtId="165" fontId="5" fillId="0" borderId="0" xfId="0" applyNumberFormat="1" applyFont="1" applyAlignment="1" applyProtection="1">
      <alignment horizontal="center" wrapText="1"/>
      <protection locked="0"/>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Border="1" applyAlignment="1" applyProtection="1">
      <alignment horizontal="center"/>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4" fillId="0" borderId="0" xfId="0" applyFont="1" applyAlignment="1">
      <alignment wrapText="1"/>
    </xf>
    <xf numFmtId="0" fontId="19" fillId="8" borderId="0" xfId="0" applyFont="1" applyFill="1" applyProtection="1"/>
    <xf numFmtId="0" fontId="20" fillId="8" borderId="0" xfId="0" applyFont="1" applyFill="1" applyProtection="1"/>
    <xf numFmtId="0" fontId="20" fillId="8" borderId="0" xfId="0" applyFont="1" applyFill="1" applyProtection="1">
      <protection locked="0"/>
    </xf>
    <xf numFmtId="0" fontId="21" fillId="2" borderId="1" xfId="0" quotePrefix="1" applyNumberFormat="1" applyFont="1" applyFill="1" applyBorder="1" applyProtection="1">
      <protection locked="0"/>
    </xf>
    <xf numFmtId="0" fontId="4" fillId="0" borderId="6" xfId="0" applyFont="1" applyBorder="1" applyAlignment="1">
      <alignment horizontal="left"/>
    </xf>
    <xf numFmtId="0" fontId="4" fillId="0" borderId="2" xfId="0" applyFont="1" applyBorder="1" applyAlignment="1" applyProtection="1">
      <protection locked="0"/>
    </xf>
    <xf numFmtId="0" fontId="4" fillId="0" borderId="6" xfId="0" applyFont="1" applyBorder="1" applyAlignment="1" applyProtection="1">
      <protection locked="0"/>
    </xf>
    <xf numFmtId="0" fontId="4" fillId="2" borderId="6" xfId="0" applyFont="1" applyFill="1" applyBorder="1" applyAlignment="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164" fontId="4" fillId="6" borderId="1" xfId="0" applyNumberFormat="1" applyFont="1" applyFill="1" applyBorder="1" applyAlignment="1" applyProtection="1">
      <alignment horizontal="righ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4" fillId="5" borderId="0" xfId="0" applyFont="1" applyFill="1" applyBorder="1" applyAlignment="1" applyProtection="1">
      <alignment horizontal="center"/>
      <protection locked="0"/>
    </xf>
    <xf numFmtId="0" fontId="4" fillId="5" borderId="0" xfId="0" applyFont="1" applyFill="1" applyBorder="1" applyAlignment="1" applyProtection="1">
      <protection locked="0"/>
    </xf>
    <xf numFmtId="164" fontId="4" fillId="0" borderId="1" xfId="0" applyNumberFormat="1" applyFont="1" applyFill="1" applyBorder="1" applyAlignment="1" applyProtection="1">
      <alignment horizontal="right"/>
    </xf>
    <xf numFmtId="164" fontId="4" fillId="0" borderId="1" xfId="1" applyNumberFormat="1" applyFont="1" applyFill="1" applyBorder="1" applyAlignment="1" applyProtection="1">
      <alignment horizontal="right" wrapText="1"/>
    </xf>
    <xf numFmtId="5" fontId="4" fillId="0" borderId="1" xfId="0" applyNumberFormat="1" applyFont="1" applyFill="1" applyBorder="1" applyProtection="1"/>
    <xf numFmtId="10" fontId="4" fillId="0" borderId="1" xfId="2" applyNumberFormat="1" applyFont="1" applyBorder="1" applyProtection="1">
      <protection locked="0"/>
    </xf>
    <xf numFmtId="49" fontId="4" fillId="0" borderId="1" xfId="0" quotePrefix="1" applyNumberFormat="1" applyFont="1" applyBorder="1" applyProtection="1">
      <protection locked="0"/>
    </xf>
    <xf numFmtId="164" fontId="4" fillId="6" borderId="5" xfId="0" applyNumberFormat="1" applyFont="1" applyFill="1" applyBorder="1" applyAlignment="1" applyProtection="1">
      <alignment horizontal="center"/>
      <protection locked="0"/>
    </xf>
    <xf numFmtId="0" fontId="17" fillId="0" borderId="0" xfId="0" applyFont="1" applyBorder="1" applyAlignment="1" applyProtection="1">
      <alignment horizontal="center"/>
    </xf>
    <xf numFmtId="0" fontId="4" fillId="0" borderId="0" xfId="0" applyFont="1" applyAlignment="1">
      <alignment horizontal="left" vertical="top" wrapText="1"/>
    </xf>
    <xf numFmtId="0" fontId="4" fillId="0" borderId="6" xfId="0" applyFont="1" applyBorder="1" applyAlignment="1" applyProtection="1">
      <alignment horizontal="center"/>
      <protection locked="0"/>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5" fillId="0" borderId="1" xfId="0" applyFont="1" applyBorder="1" applyAlignment="1" applyProtection="1">
      <alignment horizontal="center" wrapText="1"/>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0" xfId="0" applyFont="1" applyBorder="1" applyAlignment="1" applyProtection="1">
      <alignment horizontal="center"/>
    </xf>
    <xf numFmtId="0" fontId="11" fillId="0" borderId="2" xfId="0" applyFont="1" applyBorder="1" applyAlignment="1" applyProtection="1">
      <alignment horizontal="left"/>
      <protection locked="0"/>
    </xf>
    <xf numFmtId="0" fontId="5" fillId="0" borderId="0" xfId="0" applyFont="1" applyBorder="1" applyAlignment="1" applyProtection="1">
      <alignment horizontal="center"/>
    </xf>
    <xf numFmtId="0" fontId="8" fillId="0" borderId="10" xfId="0" applyFont="1" applyBorder="1" applyAlignment="1" applyProtection="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4" fillId="0" borderId="0" xfId="0" applyFont="1" applyBorder="1" applyAlignment="1" applyProtection="1">
      <alignment horizontal="center"/>
      <protection locked="0"/>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protection locked="0"/>
    </xf>
    <xf numFmtId="0" fontId="4" fillId="0" borderId="0" xfId="0" applyFont="1" applyBorder="1" applyAlignment="1" applyProtection="1">
      <alignment horizontal="left"/>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4" fillId="0" borderId="0" xfId="0" applyFont="1" applyAlignment="1">
      <alignment horizontal="left" wrapText="1"/>
    </xf>
    <xf numFmtId="164" fontId="5" fillId="0" borderId="6" xfId="0" applyNumberFormat="1" applyFont="1" applyBorder="1" applyAlignment="1" applyProtection="1">
      <alignment horizontal="center"/>
      <protection locked="0"/>
    </xf>
    <xf numFmtId="0" fontId="5" fillId="0" borderId="6" xfId="0" applyFont="1" applyBorder="1" applyAlignment="1" applyProtection="1">
      <alignment horizontal="center"/>
      <protection locked="0"/>
    </xf>
    <xf numFmtId="0" fontId="4" fillId="0" borderId="0" xfId="0" applyFont="1" applyFill="1" applyAlignment="1">
      <alignment horizontal="left" vertical="top" wrapText="1"/>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12" fillId="0" borderId="0" xfId="0" applyFont="1" applyBorder="1" applyAlignment="1" applyProtection="1">
      <alignment horizontal="center"/>
    </xf>
    <xf numFmtId="0" fontId="12" fillId="0" borderId="0" xfId="0" applyFont="1" applyAlignment="1" applyProtection="1">
      <alignment horizontal="center"/>
    </xf>
    <xf numFmtId="0" fontId="4"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0" fontId="4" fillId="0" borderId="2" xfId="0" applyFont="1" applyBorder="1" applyAlignment="1">
      <alignment horizontal="left"/>
    </xf>
    <xf numFmtId="164" fontId="4" fillId="6" borderId="5" xfId="0" applyNumberFormat="1" applyFont="1" applyFill="1" applyBorder="1" applyAlignment="1" applyProtection="1">
      <alignment horizontal="center"/>
      <protection locked="0"/>
    </xf>
    <xf numFmtId="164" fontId="4" fillId="6" borderId="7" xfId="0" applyNumberFormat="1" applyFont="1" applyFill="1" applyBorder="1" applyAlignment="1" applyProtection="1">
      <alignment horizontal="center"/>
      <protection locked="0"/>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0" xfId="0" applyFont="1" applyBorder="1" applyAlignment="1" applyProtection="1">
      <alignment horizontal="center"/>
    </xf>
    <xf numFmtId="0" fontId="3" fillId="0" borderId="0" xfId="0" applyFont="1" applyAlignment="1" applyProtection="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8" fillId="0" borderId="2" xfId="0" applyFont="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8"/>
  <sheetViews>
    <sheetView tabSelected="1" topLeftCell="A4" zoomScale="85" zoomScaleNormal="85" zoomScaleSheetLayoutView="100" workbookViewId="0">
      <selection activeCell="C10" sqref="C10:F10"/>
    </sheetView>
  </sheetViews>
  <sheetFormatPr defaultRowHeight="12.75" x14ac:dyDescent="0.2"/>
  <cols>
    <col min="2" max="2" width="17.85546875" customWidth="1"/>
    <col min="3" max="3" width="11.7109375" bestFit="1" customWidth="1"/>
    <col min="4" max="4" width="18.85546875" customWidth="1"/>
    <col min="5" max="5" width="6.42578125" customWidth="1"/>
    <col min="6" max="6" width="9.85546875" customWidth="1"/>
    <col min="7" max="7" width="29.5703125" customWidth="1"/>
    <col min="8" max="9" width="21.140625" customWidth="1"/>
  </cols>
  <sheetData>
    <row r="1" spans="1:13" s="1" customFormat="1" ht="14.25" customHeight="1" x14ac:dyDescent="0.2">
      <c r="A1" s="127" t="s">
        <v>100</v>
      </c>
      <c r="B1" s="127"/>
      <c r="C1" s="127"/>
      <c r="D1" s="127"/>
      <c r="E1" s="127"/>
      <c r="F1" s="127"/>
      <c r="G1" s="127"/>
      <c r="H1" s="127"/>
      <c r="I1" s="127"/>
    </row>
    <row r="2" spans="1:13" s="2" customFormat="1" ht="6" customHeight="1" x14ac:dyDescent="0.2">
      <c r="A2" s="127"/>
      <c r="B2" s="127"/>
      <c r="C2" s="127"/>
      <c r="D2" s="127"/>
      <c r="E2" s="127"/>
      <c r="F2" s="127"/>
      <c r="G2" s="127"/>
      <c r="H2" s="127"/>
      <c r="I2" s="127"/>
    </row>
    <row r="3" spans="1:13" s="1" customFormat="1" ht="27" customHeight="1" x14ac:dyDescent="0.2">
      <c r="A3" s="128" t="s">
        <v>114</v>
      </c>
      <c r="B3" s="128"/>
      <c r="C3" s="132"/>
      <c r="D3" s="132"/>
      <c r="E3" s="132"/>
      <c r="F3" s="132"/>
      <c r="G3" s="90" t="s">
        <v>122</v>
      </c>
      <c r="H3" s="111"/>
      <c r="I3" s="111"/>
      <c r="J3" s="4"/>
      <c r="K3" s="4"/>
      <c r="L3" s="4"/>
      <c r="M3" s="4"/>
    </row>
    <row r="4" spans="1:13" s="1" customFormat="1" ht="27" customHeight="1" x14ac:dyDescent="0.2">
      <c r="A4" s="128" t="s">
        <v>115</v>
      </c>
      <c r="B4" s="128"/>
      <c r="C4" s="113"/>
      <c r="D4" s="113"/>
      <c r="E4" s="113"/>
      <c r="F4" s="113"/>
      <c r="G4" s="90" t="s">
        <v>130</v>
      </c>
      <c r="H4" s="129"/>
      <c r="I4" s="129"/>
      <c r="J4" s="4"/>
      <c r="L4" s="4"/>
      <c r="M4" s="4"/>
    </row>
    <row r="5" spans="1:13" s="1" customFormat="1" ht="30" customHeight="1" x14ac:dyDescent="0.2">
      <c r="A5" s="128" t="s">
        <v>116</v>
      </c>
      <c r="B5" s="128"/>
      <c r="C5" s="130"/>
      <c r="D5" s="130"/>
      <c r="E5" s="130"/>
      <c r="F5" s="130"/>
      <c r="G5" s="90" t="s">
        <v>124</v>
      </c>
      <c r="H5" s="129"/>
      <c r="I5" s="129"/>
      <c r="J5" s="4"/>
    </row>
    <row r="6" spans="1:13" s="1" customFormat="1" ht="28.5" customHeight="1" x14ac:dyDescent="0.2">
      <c r="A6" s="128" t="s">
        <v>117</v>
      </c>
      <c r="B6" s="128"/>
      <c r="C6" s="131"/>
      <c r="D6" s="130"/>
      <c r="E6" s="130"/>
      <c r="F6" s="130"/>
      <c r="G6" s="90" t="s">
        <v>125</v>
      </c>
      <c r="H6" s="112"/>
      <c r="I6" s="112"/>
      <c r="J6" s="4"/>
      <c r="K6" s="1" t="s">
        <v>44</v>
      </c>
    </row>
    <row r="7" spans="1:13" s="1" customFormat="1" ht="39.75" customHeight="1" x14ac:dyDescent="0.2">
      <c r="A7" s="156" t="s">
        <v>118</v>
      </c>
      <c r="B7" s="156"/>
      <c r="C7" s="130"/>
      <c r="D7" s="130"/>
      <c r="E7" s="130"/>
      <c r="F7" s="130"/>
      <c r="G7" s="90" t="s">
        <v>126</v>
      </c>
      <c r="H7" s="129"/>
      <c r="I7" s="129"/>
    </row>
    <row r="8" spans="1:13" s="1" customFormat="1" ht="28.5" customHeight="1" x14ac:dyDescent="0.2">
      <c r="A8" s="128" t="s">
        <v>119</v>
      </c>
      <c r="B8" s="128"/>
      <c r="C8" s="130"/>
      <c r="D8" s="130"/>
      <c r="E8" s="130"/>
      <c r="F8" s="130"/>
      <c r="G8" s="90" t="s">
        <v>127</v>
      </c>
      <c r="H8" s="129"/>
      <c r="I8" s="129"/>
    </row>
    <row r="9" spans="1:13" s="1" customFormat="1" ht="44.25" customHeight="1" x14ac:dyDescent="0.25">
      <c r="A9" s="128" t="s">
        <v>120</v>
      </c>
      <c r="B9" s="128"/>
      <c r="C9" s="113"/>
      <c r="D9" s="113"/>
      <c r="E9" s="113"/>
      <c r="F9" s="113"/>
      <c r="G9" s="105" t="s">
        <v>128</v>
      </c>
      <c r="H9" s="129"/>
      <c r="I9" s="129"/>
      <c r="M9" s="1" t="s">
        <v>44</v>
      </c>
    </row>
    <row r="10" spans="1:13" s="1" customFormat="1" ht="31.5" customHeight="1" x14ac:dyDescent="0.25">
      <c r="A10" s="128" t="s">
        <v>121</v>
      </c>
      <c r="B10" s="128"/>
      <c r="C10" s="155">
        <v>2022</v>
      </c>
      <c r="D10" s="155"/>
      <c r="E10" s="155"/>
      <c r="F10" s="155"/>
      <c r="G10" s="105" t="s">
        <v>129</v>
      </c>
      <c r="H10" s="129"/>
      <c r="I10" s="129"/>
    </row>
    <row r="11" spans="1:13" s="1" customFormat="1" ht="24" customHeight="1" x14ac:dyDescent="0.25">
      <c r="A11" s="153" t="s">
        <v>109</v>
      </c>
      <c r="B11" s="153"/>
      <c r="C11" s="154"/>
      <c r="D11" s="155"/>
      <c r="E11" s="91"/>
      <c r="F11" s="91"/>
      <c r="G11" s="90"/>
      <c r="H11" s="6"/>
      <c r="I11" s="6"/>
    </row>
    <row r="12" spans="1:13" s="2" customFormat="1" ht="15" customHeight="1" x14ac:dyDescent="0.35">
      <c r="A12" s="78" t="s">
        <v>14</v>
      </c>
      <c r="B12" s="71"/>
      <c r="C12" s="71"/>
      <c r="D12" s="71"/>
      <c r="E12" s="71"/>
      <c r="F12" s="71"/>
      <c r="G12" s="71"/>
      <c r="H12" s="71"/>
      <c r="I12" s="71"/>
    </row>
    <row r="13" spans="1:13" s="6" customFormat="1" ht="34.5" customHeight="1" x14ac:dyDescent="0.25">
      <c r="A13" s="133" t="s">
        <v>27</v>
      </c>
      <c r="B13" s="133"/>
      <c r="C13" s="133"/>
      <c r="D13" s="133"/>
      <c r="E13" s="133" t="s">
        <v>28</v>
      </c>
      <c r="F13" s="133"/>
      <c r="G13" s="22" t="s">
        <v>38</v>
      </c>
      <c r="H13" s="22" t="s">
        <v>29</v>
      </c>
      <c r="I13" s="22" t="s">
        <v>30</v>
      </c>
    </row>
    <row r="14" spans="1:13" s="1" customFormat="1" ht="30.75" customHeight="1" x14ac:dyDescent="0.2">
      <c r="A14" s="136" t="s">
        <v>47</v>
      </c>
      <c r="B14" s="137"/>
      <c r="C14" s="137"/>
      <c r="D14" s="138"/>
      <c r="E14" s="134" t="s">
        <v>11</v>
      </c>
      <c r="F14" s="135"/>
      <c r="G14" s="11">
        <f>'Form 2'!K16</f>
        <v>0</v>
      </c>
      <c r="H14" s="11">
        <f>'Form 2'!L16</f>
        <v>0</v>
      </c>
      <c r="I14" s="11">
        <f>'Form 2'!M16</f>
        <v>0</v>
      </c>
    </row>
    <row r="15" spans="1:13" s="1" customFormat="1" ht="29.1" customHeight="1" x14ac:dyDescent="0.2">
      <c r="A15" s="136" t="s">
        <v>48</v>
      </c>
      <c r="B15" s="137"/>
      <c r="C15" s="137"/>
      <c r="D15" s="138"/>
      <c r="E15" s="134" t="s">
        <v>12</v>
      </c>
      <c r="F15" s="135"/>
      <c r="G15" s="11">
        <f>'Form 2'!K26</f>
        <v>0</v>
      </c>
      <c r="H15" s="11">
        <f>'Form 2'!L26</f>
        <v>0</v>
      </c>
      <c r="I15" s="11">
        <f>'Form 2'!M26</f>
        <v>0</v>
      </c>
    </row>
    <row r="16" spans="1:13" s="1" customFormat="1" ht="75" customHeight="1" x14ac:dyDescent="0.2">
      <c r="A16" s="136" t="s">
        <v>64</v>
      </c>
      <c r="B16" s="137"/>
      <c r="C16" s="137"/>
      <c r="D16" s="138"/>
      <c r="E16" s="134" t="s">
        <v>5</v>
      </c>
      <c r="F16" s="135"/>
      <c r="G16" s="11">
        <f>'Form 3'!F8</f>
        <v>0</v>
      </c>
      <c r="H16" s="11">
        <f>'Form 3'!G8</f>
        <v>0</v>
      </c>
      <c r="I16" s="11">
        <f>'Form 3'!H8</f>
        <v>0</v>
      </c>
    </row>
    <row r="17" spans="1:9" s="1" customFormat="1" ht="29.1" customHeight="1" x14ac:dyDescent="0.2">
      <c r="A17" s="136" t="s">
        <v>49</v>
      </c>
      <c r="B17" s="137"/>
      <c r="C17" s="137"/>
      <c r="D17" s="138"/>
      <c r="E17" s="134" t="s">
        <v>6</v>
      </c>
      <c r="F17" s="135"/>
      <c r="G17" s="11">
        <f>'Form 3'!F9</f>
        <v>0</v>
      </c>
      <c r="H17" s="11">
        <f>'Form 3'!G9</f>
        <v>0</v>
      </c>
      <c r="I17" s="11">
        <f>'Form 3'!H9</f>
        <v>0</v>
      </c>
    </row>
    <row r="18" spans="1:9" s="1" customFormat="1" ht="33.75" customHeight="1" x14ac:dyDescent="0.2">
      <c r="A18" s="136" t="s">
        <v>50</v>
      </c>
      <c r="B18" s="137"/>
      <c r="C18" s="137"/>
      <c r="D18" s="138"/>
      <c r="E18" s="134" t="s">
        <v>16</v>
      </c>
      <c r="F18" s="135"/>
      <c r="G18" s="11">
        <f>'Form 3'!F10</f>
        <v>0</v>
      </c>
      <c r="H18" s="11">
        <f>'Form 3'!G10</f>
        <v>0</v>
      </c>
      <c r="I18" s="11">
        <f>'Form 3'!H10</f>
        <v>0</v>
      </c>
    </row>
    <row r="19" spans="1:9" s="1" customFormat="1" ht="42" customHeight="1" x14ac:dyDescent="0.2">
      <c r="A19" s="136" t="s">
        <v>60</v>
      </c>
      <c r="B19" s="137"/>
      <c r="C19" s="137"/>
      <c r="D19" s="138"/>
      <c r="E19" s="134" t="s">
        <v>7</v>
      </c>
      <c r="F19" s="135"/>
      <c r="G19" s="11">
        <f>'Form 3'!F11</f>
        <v>0</v>
      </c>
      <c r="H19" s="11">
        <f>'Form 3'!G11</f>
        <v>0</v>
      </c>
      <c r="I19" s="11">
        <f>'Form 3'!H11</f>
        <v>0</v>
      </c>
    </row>
    <row r="20" spans="1:9" s="1" customFormat="1" ht="42.75" customHeight="1" x14ac:dyDescent="0.2">
      <c r="A20" s="136" t="s">
        <v>51</v>
      </c>
      <c r="B20" s="137"/>
      <c r="C20" s="137"/>
      <c r="D20" s="138"/>
      <c r="E20" s="134" t="s">
        <v>8</v>
      </c>
      <c r="F20" s="135"/>
      <c r="G20" s="11">
        <f>'Form 3'!F12</f>
        <v>0</v>
      </c>
      <c r="H20" s="11">
        <f>'Form 3'!G12</f>
        <v>0</v>
      </c>
      <c r="I20" s="11">
        <f>'Form 3'!H12</f>
        <v>0</v>
      </c>
    </row>
    <row r="21" spans="1:9" s="1" customFormat="1" ht="29.1" customHeight="1" x14ac:dyDescent="0.2">
      <c r="A21" s="136" t="s">
        <v>65</v>
      </c>
      <c r="B21" s="137"/>
      <c r="C21" s="137"/>
      <c r="D21" s="138"/>
      <c r="E21" s="134" t="s">
        <v>35</v>
      </c>
      <c r="F21" s="135"/>
      <c r="G21" s="11">
        <f>'Form 3'!F13</f>
        <v>0</v>
      </c>
      <c r="H21" s="11">
        <f>+'Form 3'!G13</f>
        <v>0</v>
      </c>
      <c r="I21" s="11">
        <f>'Form 3'!H13</f>
        <v>0</v>
      </c>
    </row>
    <row r="22" spans="1:9" s="1" customFormat="1" ht="29.1" customHeight="1" x14ac:dyDescent="0.2">
      <c r="A22" s="23" t="str">
        <f>'Form 3'!A14:D14</f>
        <v xml:space="preserve">   Other:</v>
      </c>
      <c r="B22" s="151">
        <f>+'Form 3'!B14:D14</f>
        <v>0</v>
      </c>
      <c r="C22" s="151"/>
      <c r="D22" s="152"/>
      <c r="E22" s="134" t="str">
        <f>'Form 3'!E14</f>
        <v>0999</v>
      </c>
      <c r="F22" s="135"/>
      <c r="G22" s="11">
        <f>'Form 3'!F14</f>
        <v>0</v>
      </c>
      <c r="H22" s="11">
        <f>'Form 3'!G14</f>
        <v>0</v>
      </c>
      <c r="I22" s="11">
        <f>'Form 3'!H14</f>
        <v>0</v>
      </c>
    </row>
    <row r="23" spans="1:9" s="1" customFormat="1" ht="29.1" customHeight="1" thickBot="1" x14ac:dyDescent="0.25">
      <c r="A23" s="23" t="str">
        <f>'Form 3'!A15:D15</f>
        <v xml:space="preserve">   Other:</v>
      </c>
      <c r="B23" s="151">
        <f>+'Form 3'!B15:D15</f>
        <v>0</v>
      </c>
      <c r="C23" s="151"/>
      <c r="D23" s="152"/>
      <c r="E23" s="134" t="str">
        <f>'Form 3'!E15</f>
        <v>0999</v>
      </c>
      <c r="F23" s="135"/>
      <c r="G23" s="11">
        <f>'Form 3'!F15</f>
        <v>0</v>
      </c>
      <c r="H23" s="12">
        <f>'Form 3'!G15</f>
        <v>0</v>
      </c>
      <c r="I23" s="12">
        <f>'Form 3'!H15</f>
        <v>0</v>
      </c>
    </row>
    <row r="24" spans="1:9" s="77" customFormat="1" ht="29.1" customHeight="1" thickTop="1" x14ac:dyDescent="0.25">
      <c r="A24" s="150" t="s">
        <v>10</v>
      </c>
      <c r="B24" s="150"/>
      <c r="C24" s="150"/>
      <c r="D24" s="150"/>
      <c r="E24" s="146"/>
      <c r="F24" s="147"/>
      <c r="G24" s="76">
        <f>SUM(G14:G23)</f>
        <v>0</v>
      </c>
      <c r="H24" s="76">
        <f>SUM(H14:H23)</f>
        <v>0</v>
      </c>
      <c r="I24" s="76">
        <f>SUM(I14:I23)</f>
        <v>0</v>
      </c>
    </row>
    <row r="25" spans="1:9" s="1" customFormat="1" ht="19.5" customHeight="1" x14ac:dyDescent="0.2">
      <c r="A25" s="3"/>
      <c r="B25" s="3"/>
      <c r="C25" s="3"/>
      <c r="D25" s="3"/>
      <c r="E25" s="3"/>
      <c r="F25" s="3"/>
      <c r="G25" s="142" t="s">
        <v>21</v>
      </c>
      <c r="H25" s="142"/>
      <c r="I25" s="142"/>
    </row>
    <row r="26" spans="1:9" s="1" customFormat="1" ht="22.5" customHeight="1" x14ac:dyDescent="0.25">
      <c r="A26" s="21" t="s">
        <v>101</v>
      </c>
      <c r="B26" s="3"/>
      <c r="C26" s="3"/>
      <c r="D26" s="3"/>
      <c r="E26" s="3"/>
      <c r="F26" s="3"/>
      <c r="G26" s="101">
        <f>IFERROR(H24/I24,0)</f>
        <v>0</v>
      </c>
      <c r="H26" s="3"/>
      <c r="I26" s="3"/>
    </row>
    <row r="27" spans="1:9" s="1" customFormat="1" ht="18" customHeight="1" x14ac:dyDescent="0.25">
      <c r="A27" s="24" t="s">
        <v>102</v>
      </c>
      <c r="B27" s="25"/>
      <c r="C27" s="25"/>
      <c r="D27" s="25"/>
      <c r="E27" s="25"/>
      <c r="F27" s="25"/>
      <c r="G27" s="25"/>
      <c r="H27" s="141" t="s">
        <v>103</v>
      </c>
      <c r="I27" s="141"/>
    </row>
    <row r="28" spans="1:9" s="1" customFormat="1" ht="24" customHeight="1" x14ac:dyDescent="0.2">
      <c r="A28" s="148"/>
      <c r="B28" s="148"/>
      <c r="C28" s="148"/>
      <c r="D28" s="148"/>
      <c r="E28" s="26"/>
      <c r="F28" s="26"/>
      <c r="G28" s="26"/>
      <c r="H28" s="148"/>
      <c r="I28" s="148"/>
    </row>
    <row r="29" spans="1:9" s="1" customFormat="1" ht="14.25" x14ac:dyDescent="0.2">
      <c r="A29" s="149" t="s">
        <v>23</v>
      </c>
      <c r="B29" s="149"/>
      <c r="C29" s="149"/>
      <c r="D29" s="149"/>
      <c r="E29" s="26"/>
      <c r="F29" s="26"/>
      <c r="G29" s="26"/>
      <c r="H29" s="145" t="s">
        <v>24</v>
      </c>
      <c r="I29" s="145"/>
    </row>
    <row r="30" spans="1:9" s="1" customFormat="1" ht="3.75" customHeight="1" x14ac:dyDescent="0.2">
      <c r="A30" s="27"/>
      <c r="B30" s="27"/>
      <c r="C30" s="27"/>
      <c r="D30" s="27"/>
      <c r="E30" s="27"/>
      <c r="F30" s="27"/>
      <c r="G30" s="27"/>
      <c r="H30" s="114"/>
      <c r="I30" s="114"/>
    </row>
    <row r="31" spans="1:9" s="1" customFormat="1" ht="21" customHeight="1" x14ac:dyDescent="0.3">
      <c r="A31" s="143"/>
      <c r="B31" s="143"/>
      <c r="C31" s="143"/>
      <c r="D31" s="143"/>
      <c r="E31" s="143"/>
      <c r="F31" s="30"/>
      <c r="G31" s="30"/>
      <c r="H31" s="140"/>
      <c r="I31" s="140"/>
    </row>
    <row r="32" spans="1:9" s="1" customFormat="1" ht="14.25" x14ac:dyDescent="0.2">
      <c r="A32" s="28" t="s">
        <v>52</v>
      </c>
      <c r="B32" s="29"/>
      <c r="C32" s="29"/>
      <c r="D32" s="29"/>
      <c r="E32" s="30"/>
      <c r="F32" s="30"/>
      <c r="G32" s="30"/>
      <c r="H32" s="145" t="s">
        <v>52</v>
      </c>
      <c r="I32" s="145"/>
    </row>
    <row r="33" spans="1:9" s="1" customFormat="1" ht="3" customHeight="1" x14ac:dyDescent="0.2">
      <c r="A33" s="29"/>
      <c r="B33" s="29"/>
      <c r="C33" s="29"/>
      <c r="D33" s="29"/>
      <c r="E33" s="31"/>
      <c r="F33" s="31"/>
      <c r="G33" s="31"/>
      <c r="H33" s="115"/>
      <c r="I33" s="115"/>
    </row>
    <row r="34" spans="1:9" s="1" customFormat="1" ht="31.5" customHeight="1" x14ac:dyDescent="0.3">
      <c r="A34" s="143"/>
      <c r="B34" s="143"/>
      <c r="C34" s="143"/>
      <c r="D34" s="143"/>
      <c r="E34" s="144"/>
      <c r="F34" s="30"/>
      <c r="G34" s="30"/>
      <c r="H34" s="140"/>
      <c r="I34" s="140"/>
    </row>
    <row r="35" spans="1:9" s="1" customFormat="1" ht="14.25" x14ac:dyDescent="0.2">
      <c r="A35" s="28" t="s">
        <v>13</v>
      </c>
      <c r="B35" s="29"/>
      <c r="C35" s="29"/>
      <c r="D35" s="29"/>
      <c r="E35" s="26"/>
      <c r="F35" s="26"/>
      <c r="G35" s="26"/>
      <c r="H35" s="139" t="s">
        <v>13</v>
      </c>
      <c r="I35" s="139"/>
    </row>
    <row r="36" spans="1:9" s="1" customFormat="1" ht="14.25" x14ac:dyDescent="0.2">
      <c r="A36" s="44" t="s">
        <v>43</v>
      </c>
      <c r="B36" s="3"/>
      <c r="C36" s="3"/>
      <c r="D36" s="3"/>
      <c r="E36" s="3"/>
      <c r="F36" s="3"/>
      <c r="G36" s="3"/>
      <c r="H36" s="3"/>
      <c r="I36" s="3"/>
    </row>
    <row r="37" spans="1:9" x14ac:dyDescent="0.2">
      <c r="A37" s="44" t="s">
        <v>45</v>
      </c>
      <c r="B37" s="45"/>
      <c r="C37" s="45"/>
      <c r="D37" s="45"/>
      <c r="E37" s="45"/>
      <c r="F37" s="45"/>
      <c r="G37" s="45"/>
      <c r="H37" s="45"/>
      <c r="I37" s="45"/>
    </row>
    <row r="38" spans="1:9" x14ac:dyDescent="0.2">
      <c r="A38" t="s">
        <v>44</v>
      </c>
    </row>
  </sheetData>
  <sheetProtection password="8664" sheet="1" objects="1" scenarios="1" selectLockedCells="1"/>
  <mergeCells count="59">
    <mergeCell ref="A11:B11"/>
    <mergeCell ref="C11:D11"/>
    <mergeCell ref="A4:B4"/>
    <mergeCell ref="A7:B7"/>
    <mergeCell ref="H10:I10"/>
    <mergeCell ref="A10:B10"/>
    <mergeCell ref="C10:F10"/>
    <mergeCell ref="A18:D18"/>
    <mergeCell ref="A19:D19"/>
    <mergeCell ref="A16:D16"/>
    <mergeCell ref="E18:F18"/>
    <mergeCell ref="A17:D17"/>
    <mergeCell ref="E24:F24"/>
    <mergeCell ref="H28:I28"/>
    <mergeCell ref="A29:D29"/>
    <mergeCell ref="A28:D28"/>
    <mergeCell ref="A20:D20"/>
    <mergeCell ref="A24:D24"/>
    <mergeCell ref="B22:D22"/>
    <mergeCell ref="B23:D23"/>
    <mergeCell ref="E23:F23"/>
    <mergeCell ref="A21:D21"/>
    <mergeCell ref="H35:I35"/>
    <mergeCell ref="H34:I34"/>
    <mergeCell ref="H27:I27"/>
    <mergeCell ref="E15:F15"/>
    <mergeCell ref="G25:I25"/>
    <mergeCell ref="E19:F19"/>
    <mergeCell ref="E20:F20"/>
    <mergeCell ref="E21:F21"/>
    <mergeCell ref="E16:F16"/>
    <mergeCell ref="E17:F17"/>
    <mergeCell ref="E22:F22"/>
    <mergeCell ref="A31:E31"/>
    <mergeCell ref="A34:E34"/>
    <mergeCell ref="H31:I31"/>
    <mergeCell ref="H32:I32"/>
    <mergeCell ref="H29:I29"/>
    <mergeCell ref="E13:F13"/>
    <mergeCell ref="A13:D13"/>
    <mergeCell ref="E14:F14"/>
    <mergeCell ref="A14:D14"/>
    <mergeCell ref="A15:D15"/>
    <mergeCell ref="A1:I2"/>
    <mergeCell ref="A9:B9"/>
    <mergeCell ref="A5:B5"/>
    <mergeCell ref="H5:I5"/>
    <mergeCell ref="H7:I7"/>
    <mergeCell ref="H9:I9"/>
    <mergeCell ref="C8:F8"/>
    <mergeCell ref="A8:B8"/>
    <mergeCell ref="A6:B6"/>
    <mergeCell ref="C6:F6"/>
    <mergeCell ref="C5:F5"/>
    <mergeCell ref="C7:F7"/>
    <mergeCell ref="H4:I4"/>
    <mergeCell ref="H8:I8"/>
    <mergeCell ref="A3:B3"/>
    <mergeCell ref="C3:F3"/>
  </mergeCells>
  <phoneticPr fontId="2" type="noConversion"/>
  <dataValidations count="24">
    <dataValidation allowBlank="1" showInputMessage="1" showErrorMessage="1" promptTitle="Item of Expenditure " prompt="This is the budget and itemized expenditure account in which agencies will be reimbursed.  " sqref="A13:D13" xr:uid="{00000000-0002-0000-0000-000000000000}"/>
    <dataValidation allowBlank="1" showInputMessage="1" showErrorMessage="1" promptTitle="Account #" prompt="This is a City-issued identifier used to track and report budgets and expenses. In exceptional cases only, departments may obtain approval to use &quot;other&quot; accounts.  " sqref="E13:F13" xr:uid="{00000000-0002-0000-0000-000001000000}"/>
    <dataValidation allowBlank="1" showInputMessage="1" showErrorMessage="1" promptTitle="Grant Award Share " prompt="This is the amount of the City award; the total award of the contract. " sqref="G13" xr:uid="{00000000-0002-0000-0000-000002000000}"/>
    <dataValidation allowBlank="1" showInputMessage="1" showErrorMessage="1" promptTitle="Other Share " prompt="This is the amount of the Delegate Agency/Organization’s contribution to the program and is different from the City share. " sqref="H13" xr:uid="{00000000-0002-0000-0000-000003000000}"/>
    <dataValidation allowBlank="1" showInputMessage="1" showErrorMessage="1" promptTitle="Total Cost " prompt="This is the total program budget and includes the City award budget and the Delegate Agency/Organization’s contributed share. " sqref="I13" xr:uid="{00000000-0002-0000-0000-000004000000}"/>
    <dataValidation allowBlank="1" showInputMessage="1" showErrorMessage="1" promptTitle="% of Total is Other Share " prompt="This is the percentage of the Delegate Agency contribution in relation to the total project budget. " sqref="G26" xr:uid="{00000000-0002-0000-0000-000005000000}"/>
    <dataValidation allowBlank="1" showInputMessage="1" showErrorMessage="1" promptTitle="Delegate Authorization" prompt="This is the name of the authorized executive member of the Delegate Agency with signatory authority. " sqref="A27" xr:uid="{00000000-0002-0000-0000-000006000000}"/>
    <dataValidation allowBlank="1" showInputMessage="1" showErrorMessage="1" promptTitle="City Authorization" prompt="This is the name of the authorized executive member of the City with signatory authority.  " sqref="H27:I27" xr:uid="{00000000-0002-0000-0000-000007000000}"/>
    <dataValidation allowBlank="1" showInputMessage="1" showErrorMessage="1" promptTitle="Global/ Blanket PO Release Term" prompt="Please indicate the year of the allocation (i.e. 01/01/2019 - 12/31/2019). " sqref="H5:I5" xr:uid="{00000000-0002-0000-0000-000008000000}"/>
    <dataValidation allowBlank="1" showInputMessage="1" showErrorMessage="1" promptTitle="Budget Allocation Year" prompt="This identifies the year covered through the annual release. " sqref="C10" xr:uid="{00000000-0002-0000-0000-000009000000}"/>
    <dataValidation allowBlank="1" showInputMessage="1" showErrorMessage="1" promptTitle="CSFA#" prompt="This is the Catalog of State Financial Assistance (CDFA), which is a State identifier (i.e. 506-00-1717). _x000a_" sqref="H10:H11" xr:uid="{00000000-0002-0000-0000-00000A000000}"/>
    <dataValidation allowBlank="1" showInputMessage="1" showErrorMessage="1" promptTitle="CFDA #" prompt="This is the Catalog of Federal Domestic Assistance, which is a federal identifier (i.e. 10.557). " sqref="H9" xr:uid="{00000000-0002-0000-0000-00000B000000}"/>
    <dataValidation allowBlank="1" showInputMessage="1" showErrorMessage="1" promptTitle="Funding Strip " prompt="Provide the City issued funding account assigned to the agreement; this information is available in the funding agreement. " sqref="H8" xr:uid="{00000000-0002-0000-0000-00000C000000}"/>
    <dataValidation allowBlank="1" showInputMessage="1" showErrorMessage="1" promptTitle="Standard PO Release Term" prompt="Please indicate the year of the allocation (i.e. 01/01/2019 - 12/31/2019). " sqref="H7" xr:uid="{00000000-0002-0000-0000-00000D000000}"/>
    <dataValidation allowBlank="1" showInputMessage="1" showErrorMessage="1" promptTitle="Standard PO#" prompt="Provide the PO-Release number, which is the annual distribution of funds against a Global blanket agreement. " sqref="H6:I6" xr:uid="{00000000-0002-0000-0000-00000E000000}"/>
    <dataValidation allowBlank="1" showInputMessage="1" showErrorMessage="1" promptTitle="Global PO#" prompt="Provide the Global blanket agreement number; This is the agreement number governing the lifecycle of the agreement. " sqref="H4:I4" xr:uid="{00000000-0002-0000-0000-00000F000000}"/>
    <dataValidation allowBlank="1" showInputMessage="1" showErrorMessage="1" promptTitle="Department " prompt="Enter the name of the City department in which the contract was executed.                                            " sqref="H3:I3" xr:uid="{00000000-0002-0000-0000-000010000000}"/>
    <dataValidation allowBlank="1" showInputMessage="1" showErrorMessage="1" promptTitle="FEIN" prompt="The Internal Revenue Service (IRS) assigns a 9-digit Federal Employer Identification Number (FEIN) to every organization employing one or more individuals. " sqref="C9:F9" xr:uid="{00000000-0002-0000-0000-000011000000}"/>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00000000-0002-0000-0000-000012000000}"/>
    <dataValidation allowBlank="1" showInputMessage="1" showErrorMessage="1" promptTitle="Preparer Phone Number" prompt="Provide the phone number of the person preparing the report.  " sqref="C7:F7" xr:uid="{00000000-0002-0000-0000-000013000000}"/>
    <dataValidation allowBlank="1" showInputMessage="1" showErrorMessage="1" promptTitle="Preparer Email Address" prompt="Provide the email address of the person preparing the invoice. " sqref="C6:F6" xr:uid="{00000000-0002-0000-0000-000014000000}"/>
    <dataValidation allowBlank="1" showInputMessage="1" showErrorMessage="1" promptTitle="Preparer Name" prompt="Provide the name of the person preparing the budget. " sqref="C5:F5" xr:uid="{00000000-0002-0000-0000-000015000000}"/>
    <dataValidation allowBlank="1" showInputMessage="1" showErrorMessage="1" promptTitle="Program Name" prompt="Please identify the Delegate Agency Program name. " sqref="C4:F4" xr:uid="{00000000-0002-0000-0000-000016000000}"/>
    <dataValidation allowBlank="1" showInputMessage="1" showErrorMessage="1" promptTitle="Delegate Agency Name" prompt="Please identify the name of the Delegate Agency. " sqref="C3:F3" xr:uid="{00000000-0002-0000-0000-000017000000}"/>
  </dataValidations>
  <printOptions horizontalCentered="1" verticalCentered="1"/>
  <pageMargins left="0" right="0" top="0" bottom="0" header="0" footer="0"/>
  <pageSetup scale="76"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zoomScale="90" zoomScaleNormal="90" workbookViewId="0">
      <selection activeCell="C2" sqref="C2:F2"/>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25.5" customHeight="1" x14ac:dyDescent="0.35">
      <c r="A1" s="162" t="s">
        <v>104</v>
      </c>
      <c r="B1" s="162"/>
      <c r="C1" s="162"/>
      <c r="D1" s="162"/>
      <c r="E1" s="162"/>
      <c r="F1" s="162"/>
      <c r="G1" s="162"/>
      <c r="H1" s="162"/>
      <c r="I1" s="162"/>
      <c r="J1" s="16"/>
      <c r="K1" s="16"/>
    </row>
    <row r="2" spans="1:13" s="1" customFormat="1" ht="27" customHeight="1" x14ac:dyDescent="0.2">
      <c r="A2" s="128" t="s">
        <v>114</v>
      </c>
      <c r="B2" s="128"/>
      <c r="C2" s="148">
        <f>'Form 1'!C3</f>
        <v>0</v>
      </c>
      <c r="D2" s="148"/>
      <c r="E2" s="148"/>
      <c r="F2" s="148"/>
      <c r="G2" s="90" t="s">
        <v>122</v>
      </c>
      <c r="H2" s="148">
        <f>'Form 1'!H3:I3</f>
        <v>0</v>
      </c>
      <c r="I2" s="148"/>
      <c r="J2" s="4"/>
      <c r="K2" s="4"/>
      <c r="L2" s="4"/>
      <c r="M2" s="4"/>
    </row>
    <row r="3" spans="1:13" s="1" customFormat="1" ht="27" customHeight="1" x14ac:dyDescent="0.2">
      <c r="A3" s="128" t="s">
        <v>115</v>
      </c>
      <c r="B3" s="128"/>
      <c r="C3" s="129">
        <f>'Form 1'!C4</f>
        <v>0</v>
      </c>
      <c r="D3" s="129"/>
      <c r="E3" s="129"/>
      <c r="F3" s="129"/>
      <c r="G3" s="90" t="s">
        <v>123</v>
      </c>
      <c r="H3" s="129">
        <f>'Form 1'!H4:I4</f>
        <v>0</v>
      </c>
      <c r="I3" s="129"/>
      <c r="J3" s="4"/>
      <c r="L3" s="4"/>
      <c r="M3" s="4"/>
    </row>
    <row r="4" spans="1:13" s="1" customFormat="1" ht="42" customHeight="1" x14ac:dyDescent="0.2">
      <c r="A4" s="128" t="s">
        <v>116</v>
      </c>
      <c r="B4" s="128"/>
      <c r="C4" s="129">
        <f>'Form 1'!C5</f>
        <v>0</v>
      </c>
      <c r="D4" s="129"/>
      <c r="E4" s="129"/>
      <c r="F4" s="129"/>
      <c r="G4" s="90" t="s">
        <v>124</v>
      </c>
      <c r="H4" s="129">
        <f>'Form 1'!H5:I5</f>
        <v>0</v>
      </c>
      <c r="I4" s="129"/>
      <c r="J4" s="4"/>
    </row>
    <row r="5" spans="1:13" s="1" customFormat="1" ht="44.25" customHeight="1" x14ac:dyDescent="0.2">
      <c r="A5" s="128" t="s">
        <v>117</v>
      </c>
      <c r="B5" s="128"/>
      <c r="C5" s="129">
        <f>'Form 1'!C6</f>
        <v>0</v>
      </c>
      <c r="D5" s="129"/>
      <c r="E5" s="129"/>
      <c r="F5" s="129"/>
      <c r="G5" s="90" t="s">
        <v>125</v>
      </c>
      <c r="H5" s="129">
        <f>'Form 1'!H6:I6</f>
        <v>0</v>
      </c>
      <c r="I5" s="129"/>
      <c r="J5" s="4"/>
    </row>
    <row r="6" spans="1:13" s="1" customFormat="1" ht="41.25" customHeight="1" x14ac:dyDescent="0.2">
      <c r="A6" s="156" t="s">
        <v>118</v>
      </c>
      <c r="B6" s="156"/>
      <c r="C6" s="129">
        <f>'Form 1'!C7</f>
        <v>0</v>
      </c>
      <c r="D6" s="129"/>
      <c r="E6" s="129"/>
      <c r="F6" s="129"/>
      <c r="G6" s="90" t="s">
        <v>126</v>
      </c>
      <c r="H6" s="129">
        <f>'Form 1'!H7:I7</f>
        <v>0</v>
      </c>
      <c r="I6" s="129"/>
    </row>
    <row r="7" spans="1:13" s="1" customFormat="1" ht="28.5" customHeight="1" x14ac:dyDescent="0.2">
      <c r="A7" s="128" t="s">
        <v>119</v>
      </c>
      <c r="B7" s="128"/>
      <c r="C7" s="129">
        <f>'Form 1'!C8</f>
        <v>0</v>
      </c>
      <c r="D7" s="129"/>
      <c r="E7" s="129"/>
      <c r="F7" s="129"/>
      <c r="G7" s="90" t="s">
        <v>127</v>
      </c>
      <c r="H7" s="129">
        <f>'Form 1'!H8:I8</f>
        <v>0</v>
      </c>
      <c r="I7" s="129"/>
    </row>
    <row r="8" spans="1:13" s="1" customFormat="1" ht="43.5" customHeight="1" x14ac:dyDescent="0.2">
      <c r="A8" s="128" t="s">
        <v>120</v>
      </c>
      <c r="B8" s="128"/>
      <c r="C8" s="129">
        <f>'Form 1'!C9</f>
        <v>0</v>
      </c>
      <c r="D8" s="129"/>
      <c r="E8" s="129"/>
      <c r="F8" s="129"/>
      <c r="G8" s="90" t="s">
        <v>128</v>
      </c>
      <c r="H8" s="129">
        <f>'Form 1'!H9:I9</f>
        <v>0</v>
      </c>
      <c r="I8" s="129"/>
    </row>
    <row r="9" spans="1:13" s="1" customFormat="1" ht="42" customHeight="1" x14ac:dyDescent="0.2">
      <c r="A9" s="128" t="s">
        <v>121</v>
      </c>
      <c r="B9" s="128"/>
      <c r="C9" s="129">
        <f>'Form 1'!C10</f>
        <v>2022</v>
      </c>
      <c r="D9" s="129"/>
      <c r="E9" s="129"/>
      <c r="F9" s="129"/>
      <c r="G9" s="90" t="s">
        <v>129</v>
      </c>
      <c r="H9" s="129">
        <f>'Form 1'!H10:I10</f>
        <v>0</v>
      </c>
      <c r="I9" s="129"/>
    </row>
    <row r="10" spans="1:13" s="1" customFormat="1" ht="26.25" customHeight="1" x14ac:dyDescent="0.25">
      <c r="A10" s="128" t="s">
        <v>109</v>
      </c>
      <c r="B10" s="128"/>
      <c r="C10" s="154">
        <f>+'Form 1'!C11:D11</f>
        <v>0</v>
      </c>
      <c r="D10" s="155"/>
      <c r="E10" s="91"/>
      <c r="F10" s="91"/>
      <c r="G10" s="90"/>
      <c r="H10" s="92"/>
      <c r="I10" s="92"/>
    </row>
    <row r="11" spans="1:13" s="16" customFormat="1" ht="14.25" x14ac:dyDescent="0.2">
      <c r="A11" s="15" t="s">
        <v>14</v>
      </c>
      <c r="B11" s="5"/>
      <c r="C11" s="5"/>
      <c r="D11" s="5"/>
      <c r="E11" s="5"/>
      <c r="F11" s="5"/>
      <c r="G11" s="5"/>
      <c r="H11" s="5"/>
      <c r="I11" s="5"/>
    </row>
    <row r="12" spans="1:13" s="6" customFormat="1" ht="30.75" customHeight="1" x14ac:dyDescent="0.25">
      <c r="A12" s="133" t="s">
        <v>31</v>
      </c>
      <c r="B12" s="133"/>
      <c r="C12" s="133"/>
      <c r="D12" s="133"/>
      <c r="E12" s="133" t="s">
        <v>32</v>
      </c>
      <c r="F12" s="133"/>
      <c r="G12" s="22" t="s">
        <v>34</v>
      </c>
      <c r="H12" s="22" t="s">
        <v>33</v>
      </c>
      <c r="I12" s="22" t="s">
        <v>94</v>
      </c>
    </row>
    <row r="13" spans="1:13" s="1" customFormat="1" ht="42.75" customHeight="1" x14ac:dyDescent="0.2">
      <c r="A13" s="136" t="s">
        <v>63</v>
      </c>
      <c r="B13" s="137"/>
      <c r="C13" s="137"/>
      <c r="D13" s="138"/>
      <c r="E13" s="159" t="s">
        <v>11</v>
      </c>
      <c r="F13" s="160"/>
      <c r="G13" s="116"/>
      <c r="H13" s="121">
        <f t="shared" ref="H13:H22" si="0">+I13-G13</f>
        <v>0</v>
      </c>
      <c r="I13" s="121">
        <f>+'Form 2'!K16</f>
        <v>0</v>
      </c>
    </row>
    <row r="14" spans="1:13" s="1" customFormat="1" ht="30.75" customHeight="1" x14ac:dyDescent="0.2">
      <c r="A14" s="136" t="s">
        <v>48</v>
      </c>
      <c r="B14" s="137"/>
      <c r="C14" s="137"/>
      <c r="D14" s="138"/>
      <c r="E14" s="159" t="s">
        <v>12</v>
      </c>
      <c r="F14" s="160"/>
      <c r="G14" s="116"/>
      <c r="H14" s="121">
        <f t="shared" si="0"/>
        <v>0</v>
      </c>
      <c r="I14" s="121">
        <f>+'Form 2'!K26</f>
        <v>0</v>
      </c>
    </row>
    <row r="15" spans="1:13" s="1" customFormat="1" ht="72.75" customHeight="1" x14ac:dyDescent="0.2">
      <c r="A15" s="136" t="s">
        <v>80</v>
      </c>
      <c r="B15" s="137"/>
      <c r="C15" s="137"/>
      <c r="D15" s="138"/>
      <c r="E15" s="159" t="s">
        <v>5</v>
      </c>
      <c r="F15" s="160"/>
      <c r="G15" s="116"/>
      <c r="H15" s="121">
        <f t="shared" si="0"/>
        <v>0</v>
      </c>
      <c r="I15" s="121">
        <f>+'Form 3'!F8</f>
        <v>0</v>
      </c>
    </row>
    <row r="16" spans="1:13" s="1" customFormat="1" ht="32.25" customHeight="1" x14ac:dyDescent="0.2">
      <c r="A16" s="136" t="s">
        <v>57</v>
      </c>
      <c r="B16" s="137"/>
      <c r="C16" s="137"/>
      <c r="D16" s="138"/>
      <c r="E16" s="159" t="s">
        <v>6</v>
      </c>
      <c r="F16" s="160"/>
      <c r="G16" s="116"/>
      <c r="H16" s="121">
        <f t="shared" si="0"/>
        <v>0</v>
      </c>
      <c r="I16" s="121">
        <f>+'Form 3'!F9</f>
        <v>0</v>
      </c>
    </row>
    <row r="17" spans="1:9" s="1" customFormat="1" ht="41.25" customHeight="1" x14ac:dyDescent="0.2">
      <c r="A17" s="136" t="s">
        <v>58</v>
      </c>
      <c r="B17" s="137"/>
      <c r="C17" s="137"/>
      <c r="D17" s="138"/>
      <c r="E17" s="159" t="s">
        <v>16</v>
      </c>
      <c r="F17" s="160"/>
      <c r="G17" s="116"/>
      <c r="H17" s="121">
        <f t="shared" si="0"/>
        <v>0</v>
      </c>
      <c r="I17" s="121">
        <f>+'Form 3'!F10</f>
        <v>0</v>
      </c>
    </row>
    <row r="18" spans="1:9" s="1" customFormat="1" ht="45.75" customHeight="1" x14ac:dyDescent="0.2">
      <c r="A18" s="136" t="s">
        <v>79</v>
      </c>
      <c r="B18" s="137"/>
      <c r="C18" s="137"/>
      <c r="D18" s="138"/>
      <c r="E18" s="159" t="s">
        <v>7</v>
      </c>
      <c r="F18" s="160"/>
      <c r="G18" s="116"/>
      <c r="H18" s="121">
        <f t="shared" si="0"/>
        <v>0</v>
      </c>
      <c r="I18" s="121">
        <f>+'Form 3'!F11</f>
        <v>0</v>
      </c>
    </row>
    <row r="19" spans="1:9" s="1" customFormat="1" ht="45" customHeight="1" x14ac:dyDescent="0.2">
      <c r="A19" s="136" t="s">
        <v>59</v>
      </c>
      <c r="B19" s="137"/>
      <c r="C19" s="137"/>
      <c r="D19" s="138"/>
      <c r="E19" s="159" t="s">
        <v>8</v>
      </c>
      <c r="F19" s="160"/>
      <c r="G19" s="116"/>
      <c r="H19" s="121">
        <f t="shared" si="0"/>
        <v>0</v>
      </c>
      <c r="I19" s="121">
        <f>+'Form 3'!F12</f>
        <v>0</v>
      </c>
    </row>
    <row r="20" spans="1:9" s="1" customFormat="1" ht="27.95" customHeight="1" x14ac:dyDescent="0.2">
      <c r="A20" s="136" t="s">
        <v>97</v>
      </c>
      <c r="B20" s="137"/>
      <c r="C20" s="137"/>
      <c r="D20" s="138"/>
      <c r="E20" s="161" t="s">
        <v>35</v>
      </c>
      <c r="F20" s="160"/>
      <c r="G20" s="116"/>
      <c r="H20" s="121">
        <f t="shared" si="0"/>
        <v>0</v>
      </c>
      <c r="I20" s="121">
        <f>+'Form 3'!F13</f>
        <v>0</v>
      </c>
    </row>
    <row r="21" spans="1:9" s="1" customFormat="1" ht="21" customHeight="1" x14ac:dyDescent="0.2">
      <c r="A21" s="23" t="str">
        <f>'Form 3'!A15:D15</f>
        <v xml:space="preserve">   Other:</v>
      </c>
      <c r="B21" s="151">
        <f>+'Form 3'!B14:D14</f>
        <v>0</v>
      </c>
      <c r="C21" s="151"/>
      <c r="D21" s="152"/>
      <c r="E21" s="159" t="s">
        <v>20</v>
      </c>
      <c r="F21" s="160"/>
      <c r="G21" s="116"/>
      <c r="H21" s="121">
        <f t="shared" si="0"/>
        <v>0</v>
      </c>
      <c r="I21" s="121">
        <f>+'Form 3'!F14</f>
        <v>0</v>
      </c>
    </row>
    <row r="22" spans="1:9" s="1" customFormat="1" ht="21.75" customHeight="1" x14ac:dyDescent="0.2">
      <c r="A22" s="23" t="str">
        <f>'Form 3'!A15:D15</f>
        <v xml:space="preserve">   Other:</v>
      </c>
      <c r="B22" s="151">
        <f>+'Form 3'!B15:D15</f>
        <v>0</v>
      </c>
      <c r="C22" s="151"/>
      <c r="D22" s="152"/>
      <c r="E22" s="159" t="s">
        <v>20</v>
      </c>
      <c r="F22" s="160"/>
      <c r="G22" s="116"/>
      <c r="H22" s="121">
        <f t="shared" si="0"/>
        <v>0</v>
      </c>
      <c r="I22" s="121">
        <f>+'Form 3'!F15</f>
        <v>0</v>
      </c>
    </row>
    <row r="23" spans="1:9" s="77" customFormat="1" ht="18.75" customHeight="1" x14ac:dyDescent="0.25">
      <c r="A23" s="150" t="s">
        <v>10</v>
      </c>
      <c r="B23" s="150"/>
      <c r="C23" s="150"/>
      <c r="D23" s="150"/>
      <c r="E23" s="146"/>
      <c r="F23" s="147"/>
      <c r="G23" s="76">
        <f>SUM(G13:G22)</f>
        <v>0</v>
      </c>
      <c r="H23" s="79">
        <f>SUM(H13:H22)</f>
        <v>0</v>
      </c>
      <c r="I23" s="76">
        <f>SUM(I13:I22)</f>
        <v>0</v>
      </c>
    </row>
    <row r="24" spans="1:9" s="1" customFormat="1" ht="14.25" customHeight="1" thickBot="1" x14ac:dyDescent="0.25">
      <c r="A24" s="3"/>
      <c r="B24" s="3"/>
      <c r="C24" s="3"/>
      <c r="D24" s="3"/>
      <c r="E24" s="3"/>
      <c r="F24" s="3"/>
      <c r="G24" s="142" t="s">
        <v>21</v>
      </c>
      <c r="H24" s="142"/>
      <c r="I24" s="142"/>
    </row>
    <row r="25" spans="1:9" s="1" customFormat="1" ht="22.5" customHeight="1" thickBot="1" x14ac:dyDescent="0.3">
      <c r="A25" s="72" t="s">
        <v>101</v>
      </c>
      <c r="B25" s="3"/>
      <c r="C25" s="3"/>
      <c r="D25" s="3"/>
      <c r="E25" s="3"/>
      <c r="F25" s="3"/>
      <c r="G25" s="56">
        <f>IFERROR(H23/I23,0)</f>
        <v>0</v>
      </c>
      <c r="H25" s="3"/>
      <c r="I25" s="3"/>
    </row>
    <row r="26" spans="1:9" s="1" customFormat="1" ht="18" customHeight="1" x14ac:dyDescent="0.25">
      <c r="A26" s="24" t="s">
        <v>105</v>
      </c>
      <c r="B26" s="68"/>
      <c r="C26" s="69"/>
      <c r="D26" s="69"/>
      <c r="E26" s="69"/>
      <c r="F26" s="69"/>
      <c r="G26" s="69"/>
      <c r="H26" s="141" t="s">
        <v>103</v>
      </c>
      <c r="I26" s="141"/>
    </row>
    <row r="27" spans="1:9" s="1" customFormat="1" ht="24" customHeight="1" x14ac:dyDescent="0.2">
      <c r="A27" s="148"/>
      <c r="B27" s="148"/>
      <c r="C27" s="148"/>
      <c r="D27" s="148"/>
      <c r="E27" s="117"/>
      <c r="F27" s="68"/>
      <c r="G27" s="68"/>
      <c r="H27" s="148"/>
      <c r="I27" s="148"/>
    </row>
    <row r="28" spans="1:9" s="1" customFormat="1" ht="15" x14ac:dyDescent="0.25">
      <c r="A28" s="157" t="s">
        <v>23</v>
      </c>
      <c r="B28" s="157"/>
      <c r="C28" s="157"/>
      <c r="D28" s="157"/>
      <c r="E28" s="117"/>
      <c r="F28" s="68"/>
      <c r="G28" s="68"/>
      <c r="H28" s="158" t="s">
        <v>24</v>
      </c>
      <c r="I28" s="158"/>
    </row>
    <row r="29" spans="1:9" s="1" customFormat="1" ht="2.25" customHeight="1" x14ac:dyDescent="0.2">
      <c r="A29" s="114"/>
      <c r="B29" s="114"/>
      <c r="C29" s="114"/>
      <c r="D29" s="114"/>
      <c r="E29" s="114"/>
      <c r="F29" s="27"/>
      <c r="G29" s="27"/>
      <c r="H29" s="114"/>
      <c r="I29" s="114"/>
    </row>
    <row r="30" spans="1:9" s="1" customFormat="1" ht="21" customHeight="1" x14ac:dyDescent="0.3">
      <c r="A30" s="143"/>
      <c r="B30" s="143"/>
      <c r="C30" s="143"/>
      <c r="D30" s="143"/>
      <c r="E30" s="143"/>
      <c r="F30" s="30"/>
      <c r="G30" s="30"/>
      <c r="H30" s="140"/>
      <c r="I30" s="140"/>
    </row>
    <row r="31" spans="1:9" s="1" customFormat="1" ht="15" x14ac:dyDescent="0.25">
      <c r="A31" s="118" t="s">
        <v>52</v>
      </c>
      <c r="B31" s="115"/>
      <c r="C31" s="115"/>
      <c r="D31" s="115"/>
      <c r="E31" s="119"/>
      <c r="F31" s="30"/>
      <c r="G31" s="30"/>
      <c r="H31" s="158" t="s">
        <v>52</v>
      </c>
      <c r="I31" s="158"/>
    </row>
    <row r="32" spans="1:9" s="1" customFormat="1" ht="2.25" customHeight="1" x14ac:dyDescent="0.2">
      <c r="A32" s="115"/>
      <c r="B32" s="115"/>
      <c r="C32" s="115"/>
      <c r="D32" s="115"/>
      <c r="E32" s="120"/>
      <c r="F32" s="31"/>
      <c r="G32" s="31"/>
      <c r="H32" s="115"/>
      <c r="I32" s="115"/>
    </row>
    <row r="33" spans="1:9" s="1" customFormat="1" ht="31.5" customHeight="1" x14ac:dyDescent="0.3">
      <c r="A33" s="143"/>
      <c r="B33" s="143"/>
      <c r="C33" s="143"/>
      <c r="D33" s="143"/>
      <c r="E33" s="144"/>
      <c r="F33" s="30"/>
      <c r="G33" s="30"/>
      <c r="H33" s="140"/>
      <c r="I33" s="140"/>
    </row>
    <row r="34" spans="1:9" s="1" customFormat="1" ht="15" x14ac:dyDescent="0.25">
      <c r="A34" s="24" t="s">
        <v>13</v>
      </c>
      <c r="B34" s="29"/>
      <c r="C34" s="29"/>
      <c r="D34" s="29"/>
      <c r="E34" s="68"/>
      <c r="F34" s="68"/>
      <c r="G34" s="68"/>
      <c r="H34" s="141" t="s">
        <v>13</v>
      </c>
      <c r="I34" s="141"/>
    </row>
    <row r="35" spans="1:9" s="1" customFormat="1" ht="14.25" x14ac:dyDescent="0.2">
      <c r="A35" s="44" t="s">
        <v>43</v>
      </c>
      <c r="B35" s="3"/>
      <c r="C35" s="3"/>
      <c r="D35" s="3"/>
      <c r="E35" s="3"/>
      <c r="F35" s="3"/>
      <c r="G35" s="3"/>
      <c r="H35" s="3"/>
      <c r="I35" s="3"/>
    </row>
    <row r="36" spans="1:9" x14ac:dyDescent="0.2">
      <c r="A36" s="44" t="s">
        <v>45</v>
      </c>
      <c r="B36" s="45"/>
      <c r="C36" s="45"/>
      <c r="D36" s="45"/>
      <c r="E36" s="45"/>
      <c r="F36" s="45"/>
      <c r="G36" s="45"/>
      <c r="H36" s="45"/>
      <c r="I36" s="45"/>
    </row>
  </sheetData>
  <sheetProtection password="8664" sheet="1" objects="1" scenarios="1" selectLockedCells="1"/>
  <mergeCells count="63">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3:I33"/>
    <mergeCell ref="H34:I34"/>
    <mergeCell ref="A33:E33"/>
    <mergeCell ref="H30:I30"/>
    <mergeCell ref="H31:I31"/>
    <mergeCell ref="A30:E30"/>
    <mergeCell ref="A27:D27"/>
    <mergeCell ref="H27:I27"/>
    <mergeCell ref="A28:D28"/>
    <mergeCell ref="H28:I28"/>
    <mergeCell ref="A23:D23"/>
    <mergeCell ref="E23:F23"/>
    <mergeCell ref="G24:I24"/>
    <mergeCell ref="H26:I26"/>
  </mergeCells>
  <dataValidations count="8">
    <dataValidation allowBlank="1" showInputMessage="1" showErrorMessage="1" promptTitle="Item of Expenditure " prompt="This is the budget and itemized expenditure account in which agencies will be reimbursed.  " sqref="A12:D12" xr:uid="{00000000-0002-0000-0100-000000000000}"/>
    <dataValidation allowBlank="1" showInputMessage="1" showErrorMessage="1" promptTitle="Account Number" prompt="This is a City-issued identifier used to track and report budgets and expenses. In exceptional cases only, departments may obtain approval to use &quot;other&quot; accounts." sqref="E12:F12" xr:uid="{00000000-0002-0000-0100-000001000000}"/>
    <dataValidation allowBlank="1" showInputMessage="1" showErrorMessage="1" promptTitle="Approved Budget " prompt="This is the amount of the City award; the total award of the contract. " sqref="G12" xr:uid="{00000000-0002-0000-0100-000002000000}"/>
    <dataValidation allowBlank="1" showInputMessage="1" showErrorMessage="1" promptTitle="Revised +/-" prompt="This is a calculated field that identifies the net increase or decrease in a specified account. All budget revisions should be budget neutral and should net to zero. " sqref="H12" xr:uid="{00000000-0002-0000-0100-000003000000}"/>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00000000-0002-0000-0100-000004000000}"/>
    <dataValidation allowBlank="1" showInputMessage="1" showErrorMessage="1" promptTitle="City Authorization" prompt="This is the name of the authorized executive member of the City with signatory authority.  " sqref="H26:I26" xr:uid="{00000000-0002-0000-0100-000005000000}"/>
    <dataValidation allowBlank="1" showInputMessage="1" showErrorMessage="1" promptTitle="Delegate Authorization" prompt="This is the name of the authorized executive member of the Delegate Agency with signatory authority. " sqref="A26" xr:uid="{00000000-0002-0000-0100-000006000000}"/>
    <dataValidation allowBlank="1" showInputMessage="1" showErrorMessage="1" promptTitle="% of Total is Other Share " prompt="This is the percentage of the Delegate Agency contribution in relation to the total project budget. " sqref="G25" xr:uid="{00000000-0002-0000-0100-000007000000}"/>
  </dataValidations>
  <printOptions horizontalCentered="1" verticalCentered="1"/>
  <pageMargins left="0" right="0" top="0" bottom="0" header="0" footer="0"/>
  <pageSetup scale="80"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U29"/>
  <sheetViews>
    <sheetView zoomScaleNormal="100" zoomScaleSheetLayoutView="100" zoomScalePageLayoutView="85" workbookViewId="0">
      <selection activeCell="A7" sqref="A7:D7"/>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9.85546875" style="18" customWidth="1"/>
    <col min="6" max="6" width="14.42578125" style="18" customWidth="1"/>
    <col min="7" max="7" width="9.140625" style="18" customWidth="1"/>
    <col min="8" max="8" width="14.28515625" style="18" customWidth="1"/>
    <col min="9" max="9" width="12.5703125" style="18" customWidth="1"/>
    <col min="10" max="10" width="24" style="55" customWidth="1"/>
    <col min="11" max="11" width="16" style="18" customWidth="1"/>
    <col min="12" max="12" width="14" style="18" customWidth="1"/>
    <col min="13" max="14" width="13.5703125" style="18" customWidth="1"/>
    <col min="15" max="15" width="54.85546875" style="18" customWidth="1"/>
    <col min="16" max="17" width="13.140625" style="18" bestFit="1" customWidth="1"/>
    <col min="18" max="18" width="9.140625" style="18"/>
    <col min="19" max="19" width="9.5703125" style="18" bestFit="1" customWidth="1"/>
    <col min="20" max="20" width="11.28515625" style="18" bestFit="1" customWidth="1"/>
    <col min="21" max="16384" width="9.140625" style="18"/>
  </cols>
  <sheetData>
    <row r="1" spans="1:21" s="19" customFormat="1" ht="23.25" x14ac:dyDescent="0.35">
      <c r="A1" s="163" t="s">
        <v>67</v>
      </c>
      <c r="B1" s="163"/>
      <c r="C1" s="163"/>
      <c r="D1" s="163"/>
      <c r="E1" s="163"/>
      <c r="F1" s="163"/>
      <c r="G1" s="163"/>
      <c r="H1" s="163"/>
      <c r="I1" s="163"/>
      <c r="J1" s="163"/>
      <c r="K1" s="163"/>
      <c r="L1" s="163"/>
      <c r="M1" s="163"/>
      <c r="N1" s="163"/>
      <c r="O1" s="163"/>
    </row>
    <row r="2" spans="1:21" s="19" customFormat="1" ht="35.25" customHeight="1" x14ac:dyDescent="0.25">
      <c r="A2" s="177" t="s">
        <v>46</v>
      </c>
      <c r="B2" s="177"/>
      <c r="C2" s="174">
        <f>'Form 1'!C3:F3</f>
        <v>0</v>
      </c>
      <c r="D2" s="174"/>
      <c r="E2" s="174"/>
      <c r="F2" s="174"/>
      <c r="G2" s="174"/>
      <c r="H2" s="174"/>
      <c r="I2" s="174"/>
      <c r="J2" s="2"/>
      <c r="K2" s="153" t="s">
        <v>110</v>
      </c>
      <c r="L2" s="153"/>
      <c r="M2" s="174">
        <f>'Form 1'!H6</f>
        <v>0</v>
      </c>
      <c r="N2" s="174"/>
      <c r="O2" s="174"/>
      <c r="P2" s="1"/>
      <c r="Q2" s="1"/>
      <c r="R2" s="1"/>
      <c r="S2" s="1"/>
    </row>
    <row r="3" spans="1:21" s="19" customFormat="1" ht="15.75" customHeight="1" x14ac:dyDescent="0.25">
      <c r="A3" s="177" t="s">
        <v>53</v>
      </c>
      <c r="B3" s="177"/>
      <c r="C3" s="164">
        <f>'Form 1'!H3</f>
        <v>0</v>
      </c>
      <c r="D3" s="164"/>
      <c r="E3" s="164"/>
      <c r="F3" s="164"/>
      <c r="G3" s="164"/>
      <c r="H3" s="164"/>
      <c r="I3" s="164"/>
      <c r="J3" s="2"/>
      <c r="K3" s="153" t="s">
        <v>83</v>
      </c>
      <c r="L3" s="153"/>
      <c r="M3" s="93">
        <f>'Form 1'!C4</f>
        <v>0</v>
      </c>
      <c r="N3" s="93"/>
      <c r="O3" s="93"/>
      <c r="P3" s="1"/>
      <c r="Q3" s="1"/>
      <c r="R3" s="1"/>
      <c r="S3" s="1"/>
      <c r="T3" s="32"/>
      <c r="U3" s="32"/>
    </row>
    <row r="4" spans="1:21" s="19" customFormat="1" ht="40.5" customHeight="1" x14ac:dyDescent="0.25">
      <c r="A4" s="153" t="s">
        <v>113</v>
      </c>
      <c r="B4" s="177"/>
      <c r="C4" s="177"/>
      <c r="D4" s="177"/>
      <c r="E4" s="102">
        <f>'Form 1'!C10</f>
        <v>2022</v>
      </c>
      <c r="F4" s="1"/>
      <c r="G4" s="1"/>
      <c r="H4" s="1"/>
      <c r="I4" s="1"/>
      <c r="J4" s="1"/>
      <c r="K4" s="153" t="s">
        <v>84</v>
      </c>
      <c r="L4" s="153"/>
      <c r="M4" s="94">
        <f>'Form 1'!C9</f>
        <v>0</v>
      </c>
      <c r="N4" s="94"/>
      <c r="O4" s="94"/>
      <c r="P4" s="1"/>
      <c r="Q4" s="1"/>
      <c r="R4" s="1"/>
      <c r="S4" s="1"/>
      <c r="T4" s="32"/>
      <c r="U4" s="32"/>
    </row>
    <row r="5" spans="1:21" s="19" customFormat="1" ht="15" customHeight="1" x14ac:dyDescent="0.2">
      <c r="B5" s="17"/>
      <c r="C5" s="17"/>
      <c r="D5" s="17"/>
      <c r="F5" s="3"/>
      <c r="G5" s="3"/>
      <c r="H5" s="3"/>
      <c r="I5" s="3"/>
      <c r="J5" s="52"/>
      <c r="K5" s="3"/>
      <c r="L5" s="3"/>
      <c r="M5" s="3"/>
      <c r="N5" s="3"/>
      <c r="O5" s="3"/>
    </row>
    <row r="6" spans="1:21" s="33" customFormat="1" ht="91.5" customHeight="1" x14ac:dyDescent="0.25">
      <c r="A6" s="168" t="s">
        <v>81</v>
      </c>
      <c r="B6" s="169"/>
      <c r="C6" s="169"/>
      <c r="D6" s="170"/>
      <c r="E6" s="58" t="s">
        <v>68</v>
      </c>
      <c r="F6" s="58" t="s">
        <v>82</v>
      </c>
      <c r="G6" s="58" t="s">
        <v>26</v>
      </c>
      <c r="H6" s="58" t="s">
        <v>37</v>
      </c>
      <c r="I6" s="58" t="s">
        <v>106</v>
      </c>
      <c r="J6" s="70" t="s">
        <v>107</v>
      </c>
      <c r="K6" s="70" t="s">
        <v>40</v>
      </c>
      <c r="L6" s="70" t="s">
        <v>36</v>
      </c>
      <c r="M6" s="70" t="s">
        <v>108</v>
      </c>
      <c r="N6" s="168" t="s">
        <v>39</v>
      </c>
      <c r="O6" s="170"/>
    </row>
    <row r="7" spans="1:21" s="33" customFormat="1" ht="49.5" customHeight="1" x14ac:dyDescent="0.25">
      <c r="A7" s="171"/>
      <c r="B7" s="172"/>
      <c r="C7" s="172"/>
      <c r="D7" s="173"/>
      <c r="E7" s="8"/>
      <c r="F7" s="51"/>
      <c r="G7" s="10"/>
      <c r="H7" s="10"/>
      <c r="I7" s="9"/>
      <c r="J7" s="96" t="e">
        <f>IF(H7=0,K7/G7, K7/G7)/E7</f>
        <v>#DIV/0!</v>
      </c>
      <c r="K7" s="89"/>
      <c r="L7" s="35">
        <f>M7-K7</f>
        <v>0</v>
      </c>
      <c r="M7" s="35">
        <f t="shared" ref="M7:M10" si="0">ROUNDUP(IF(H7=0,E7*F7*I7, E7*F7*G7*H7*I7),0)</f>
        <v>0</v>
      </c>
      <c r="N7" s="175"/>
      <c r="O7" s="176"/>
      <c r="P7" s="95"/>
    </row>
    <row r="8" spans="1:21" s="33" customFormat="1" ht="60" customHeight="1" x14ac:dyDescent="0.25">
      <c r="A8" s="165"/>
      <c r="B8" s="166"/>
      <c r="C8" s="166"/>
      <c r="D8" s="167"/>
      <c r="E8" s="8"/>
      <c r="F8" s="51"/>
      <c r="G8" s="10"/>
      <c r="H8" s="10"/>
      <c r="I8" s="9"/>
      <c r="J8" s="96" t="e">
        <f t="shared" ref="J8:J12" si="1">IF(H8=0,K8/G8, K8/G8)/E8</f>
        <v>#DIV/0!</v>
      </c>
      <c r="K8" s="89"/>
      <c r="L8" s="35">
        <f t="shared" ref="L8" si="2">M8-K8</f>
        <v>0</v>
      </c>
      <c r="M8" s="35">
        <f>ROUNDUP(IF(H8=0,E8*F8*I8, E8*F8*G8*H8*I8),0)</f>
        <v>0</v>
      </c>
      <c r="N8" s="175"/>
      <c r="O8" s="176"/>
      <c r="P8" s="95"/>
      <c r="Q8" s="60"/>
      <c r="T8" s="97"/>
    </row>
    <row r="9" spans="1:21" s="33" customFormat="1" ht="51" customHeight="1" x14ac:dyDescent="0.25">
      <c r="A9" s="171"/>
      <c r="B9" s="172"/>
      <c r="C9" s="172"/>
      <c r="D9" s="173"/>
      <c r="E9" s="8"/>
      <c r="F9" s="51"/>
      <c r="G9" s="10"/>
      <c r="H9" s="10"/>
      <c r="I9" s="9"/>
      <c r="J9" s="96" t="e">
        <f t="shared" si="1"/>
        <v>#DIV/0!</v>
      </c>
      <c r="K9" s="89"/>
      <c r="L9" s="35">
        <f t="shared" ref="L9:L12" si="3">M9-K9</f>
        <v>0</v>
      </c>
      <c r="M9" s="35">
        <f t="shared" si="0"/>
        <v>0</v>
      </c>
      <c r="N9" s="175"/>
      <c r="O9" s="176"/>
      <c r="P9" s="95"/>
      <c r="Q9" s="60"/>
      <c r="T9" s="97"/>
    </row>
    <row r="10" spans="1:21" s="33" customFormat="1" ht="50.25" customHeight="1" x14ac:dyDescent="0.25">
      <c r="A10" s="171"/>
      <c r="B10" s="172"/>
      <c r="C10" s="172"/>
      <c r="D10" s="173"/>
      <c r="E10" s="8"/>
      <c r="F10" s="51"/>
      <c r="G10" s="10"/>
      <c r="H10" s="10"/>
      <c r="I10" s="9"/>
      <c r="J10" s="96" t="e">
        <f>IF(H10=0,K10/G10, K10/G10)/E10</f>
        <v>#DIV/0!</v>
      </c>
      <c r="K10" s="89"/>
      <c r="L10" s="35">
        <f t="shared" si="3"/>
        <v>0</v>
      </c>
      <c r="M10" s="35">
        <f t="shared" si="0"/>
        <v>0</v>
      </c>
      <c r="N10" s="175"/>
      <c r="O10" s="176"/>
      <c r="P10" s="95"/>
    </row>
    <row r="11" spans="1:21" s="33" customFormat="1" ht="60" customHeight="1" x14ac:dyDescent="0.25">
      <c r="A11" s="165"/>
      <c r="B11" s="166"/>
      <c r="C11" s="166"/>
      <c r="D11" s="167"/>
      <c r="E11" s="8"/>
      <c r="F11" s="51"/>
      <c r="G11" s="10"/>
      <c r="H11" s="10"/>
      <c r="I11" s="9"/>
      <c r="J11" s="96" t="e">
        <f t="shared" si="1"/>
        <v>#DIV/0!</v>
      </c>
      <c r="K11" s="89"/>
      <c r="L11" s="35">
        <f t="shared" si="3"/>
        <v>0</v>
      </c>
      <c r="M11" s="35">
        <f t="shared" ref="M11:M12" si="4">ROUNDUP(IF(H11=0,E11*F11*I11, E11*F11*G11*H11*I11),0)</f>
        <v>0</v>
      </c>
      <c r="N11" s="175"/>
      <c r="O11" s="176"/>
      <c r="Q11" s="60"/>
    </row>
    <row r="12" spans="1:21" s="33" customFormat="1" ht="60" customHeight="1" x14ac:dyDescent="0.25">
      <c r="A12" s="165"/>
      <c r="B12" s="166"/>
      <c r="C12" s="166"/>
      <c r="D12" s="167"/>
      <c r="E12" s="8"/>
      <c r="F12" s="51"/>
      <c r="G12" s="10"/>
      <c r="H12" s="10"/>
      <c r="I12" s="9"/>
      <c r="J12" s="96" t="e">
        <f t="shared" si="1"/>
        <v>#DIV/0!</v>
      </c>
      <c r="K12" s="89"/>
      <c r="L12" s="35">
        <f t="shared" si="3"/>
        <v>0</v>
      </c>
      <c r="M12" s="35">
        <f t="shared" si="4"/>
        <v>0</v>
      </c>
      <c r="N12" s="175"/>
      <c r="O12" s="176"/>
      <c r="Q12" s="60"/>
    </row>
    <row r="13" spans="1:21" s="33" customFormat="1" ht="29.25" customHeight="1" x14ac:dyDescent="0.25">
      <c r="A13" s="197" t="s">
        <v>85</v>
      </c>
      <c r="B13" s="198"/>
      <c r="C13" s="198"/>
      <c r="D13" s="199"/>
      <c r="E13" s="8">
        <f>'Form 2A'!E17</f>
        <v>0</v>
      </c>
      <c r="F13" s="62"/>
      <c r="G13" s="63"/>
      <c r="H13" s="64"/>
      <c r="I13" s="66"/>
      <c r="J13" s="98">
        <f>'Form 2A'!J17</f>
        <v>0</v>
      </c>
      <c r="K13" s="122">
        <f>'Form 2A'!K17</f>
        <v>0</v>
      </c>
      <c r="L13" s="35">
        <f>'Form 2A'!L17</f>
        <v>0</v>
      </c>
      <c r="M13" s="35">
        <f>'Form 2A'!M17</f>
        <v>0</v>
      </c>
      <c r="N13" s="188" t="s">
        <v>88</v>
      </c>
      <c r="O13" s="189"/>
    </row>
    <row r="14" spans="1:21" s="33" customFormat="1" ht="24.75" customHeight="1" x14ac:dyDescent="0.25">
      <c r="A14" s="197" t="s">
        <v>86</v>
      </c>
      <c r="B14" s="198"/>
      <c r="C14" s="198"/>
      <c r="D14" s="199"/>
      <c r="E14" s="8">
        <f>'Form 2B'!E18</f>
        <v>0</v>
      </c>
      <c r="F14" s="62"/>
      <c r="G14" s="63"/>
      <c r="H14" s="64"/>
      <c r="I14" s="66"/>
      <c r="J14" s="98">
        <f>'Form 2B'!J18</f>
        <v>0</v>
      </c>
      <c r="K14" s="122">
        <f>'Form 2B'!K18</f>
        <v>0</v>
      </c>
      <c r="L14" s="35">
        <f>'Form 2B'!L18</f>
        <v>0</v>
      </c>
      <c r="M14" s="35">
        <f>'Form 2B'!M18</f>
        <v>0</v>
      </c>
      <c r="N14" s="190"/>
      <c r="O14" s="191"/>
    </row>
    <row r="15" spans="1:21" s="33" customFormat="1" ht="24.75" customHeight="1" x14ac:dyDescent="0.25">
      <c r="A15" s="197" t="s">
        <v>87</v>
      </c>
      <c r="B15" s="198"/>
      <c r="C15" s="198"/>
      <c r="D15" s="199"/>
      <c r="E15" s="8">
        <f>'Form 2C'!E18</f>
        <v>0</v>
      </c>
      <c r="F15" s="62"/>
      <c r="G15" s="63"/>
      <c r="H15" s="64"/>
      <c r="I15" s="66"/>
      <c r="J15" s="98">
        <f>'Form 2C'!J18</f>
        <v>0</v>
      </c>
      <c r="K15" s="122">
        <f>'Form 2C'!K18</f>
        <v>0</v>
      </c>
      <c r="L15" s="35">
        <f>'Form 2C'!L18</f>
        <v>0</v>
      </c>
      <c r="M15" s="35">
        <f>'Form 2C'!M18</f>
        <v>0</v>
      </c>
      <c r="N15" s="192"/>
      <c r="O15" s="193"/>
    </row>
    <row r="16" spans="1:21" s="19" customFormat="1" ht="21.75" customHeight="1" x14ac:dyDescent="0.25">
      <c r="A16" s="194" t="s">
        <v>62</v>
      </c>
      <c r="B16" s="195"/>
      <c r="C16" s="195"/>
      <c r="D16" s="196"/>
      <c r="E16" s="80">
        <f>SUM(E7:E15)</f>
        <v>0</v>
      </c>
      <c r="F16" s="81"/>
      <c r="G16" s="81"/>
      <c r="H16" s="82"/>
      <c r="I16" s="83"/>
      <c r="J16" s="99">
        <f>SUMIF(J7:J15,"&lt;&gt;#DIV/0!")</f>
        <v>0</v>
      </c>
      <c r="K16" s="99">
        <f>ROUNDUP(SUMIF(K7:K15,"&lt;&gt;#DIV/0!"),0)</f>
        <v>0</v>
      </c>
      <c r="L16" s="99">
        <f>ROUNDUP(SUMIF(L7:L15,"&lt;&gt;#DIV/0!"),0)</f>
        <v>0</v>
      </c>
      <c r="M16" s="99">
        <f>ROUNDUP(SUMIF(M7:M15,"&lt;&gt;#DIV/0!"),0)</f>
        <v>0</v>
      </c>
      <c r="N16" s="186" t="s">
        <v>0</v>
      </c>
      <c r="O16" s="187"/>
    </row>
    <row r="17" spans="1:15" s="19" customFormat="1" ht="15" customHeight="1" x14ac:dyDescent="0.2">
      <c r="A17" s="3"/>
      <c r="B17" s="3"/>
      <c r="C17" s="3"/>
      <c r="D17" s="3"/>
      <c r="E17" s="3"/>
      <c r="F17" s="180" t="s">
        <v>21</v>
      </c>
      <c r="G17" s="180"/>
      <c r="H17" s="180"/>
      <c r="I17" s="180"/>
      <c r="J17" s="180"/>
      <c r="K17" s="180"/>
      <c r="L17" s="180"/>
      <c r="M17" s="180"/>
      <c r="N17" s="59"/>
      <c r="O17" s="3"/>
    </row>
    <row r="18" spans="1:15" s="19" customFormat="1" ht="15" x14ac:dyDescent="0.25">
      <c r="A18" s="50" t="s">
        <v>69</v>
      </c>
      <c r="B18" s="3"/>
      <c r="C18" s="3"/>
      <c r="D18" s="3"/>
      <c r="E18" s="3"/>
      <c r="F18" s="3"/>
      <c r="G18" s="3"/>
      <c r="H18" s="3"/>
      <c r="I18" s="3"/>
      <c r="J18" s="52"/>
      <c r="K18" s="3"/>
      <c r="L18" s="3"/>
      <c r="M18" s="3"/>
      <c r="N18" s="3"/>
      <c r="O18" s="3"/>
    </row>
    <row r="19" spans="1:15" s="20" customFormat="1" ht="28.5" customHeight="1" x14ac:dyDescent="0.25">
      <c r="A19" s="183" t="s">
        <v>3</v>
      </c>
      <c r="B19" s="184"/>
      <c r="C19" s="184"/>
      <c r="D19" s="184"/>
      <c r="E19" s="184"/>
      <c r="F19" s="184"/>
      <c r="G19" s="184"/>
      <c r="H19" s="184"/>
      <c r="I19" s="184"/>
      <c r="J19" s="185"/>
      <c r="K19" s="58" t="s">
        <v>42</v>
      </c>
      <c r="L19" s="39" t="s">
        <v>1</v>
      </c>
      <c r="M19" s="39" t="s">
        <v>2</v>
      </c>
      <c r="N19" s="39" t="s">
        <v>98</v>
      </c>
      <c r="O19" s="39" t="s">
        <v>4</v>
      </c>
    </row>
    <row r="20" spans="1:15" s="19" customFormat="1" ht="21.75" customHeight="1" x14ac:dyDescent="0.25">
      <c r="A20" s="37" t="s">
        <v>70</v>
      </c>
      <c r="B20" s="38"/>
      <c r="C20" s="181"/>
      <c r="D20" s="181"/>
      <c r="E20" s="181"/>
      <c r="F20" s="181"/>
      <c r="G20" s="181"/>
      <c r="H20" s="181"/>
      <c r="I20" s="181"/>
      <c r="J20" s="182"/>
      <c r="K20" s="89"/>
      <c r="L20" s="123">
        <f t="shared" ref="L20:L25" si="5">+M20-K20</f>
        <v>0</v>
      </c>
      <c r="M20" s="123">
        <f>ROUNDUP(N20*M16,0)</f>
        <v>0</v>
      </c>
      <c r="N20" s="124">
        <v>6.2E-2</v>
      </c>
      <c r="O20" s="125" t="s">
        <v>92</v>
      </c>
    </row>
    <row r="21" spans="1:15" s="19" customFormat="1" ht="27.75" customHeight="1" x14ac:dyDescent="0.25">
      <c r="A21" s="37" t="s">
        <v>71</v>
      </c>
      <c r="B21" s="38"/>
      <c r="C21" s="181"/>
      <c r="D21" s="181"/>
      <c r="E21" s="181"/>
      <c r="F21" s="181"/>
      <c r="G21" s="181"/>
      <c r="H21" s="181"/>
      <c r="I21" s="181"/>
      <c r="J21" s="182"/>
      <c r="K21" s="89"/>
      <c r="L21" s="123">
        <f>+M21-K21</f>
        <v>0</v>
      </c>
      <c r="M21" s="123">
        <f>ROUNDUP(N21*M16,0)</f>
        <v>0</v>
      </c>
      <c r="N21" s="124">
        <v>1.4500000000000001E-2</v>
      </c>
      <c r="O21" s="125" t="s">
        <v>93</v>
      </c>
    </row>
    <row r="22" spans="1:15" s="19" customFormat="1" ht="27.75" customHeight="1" x14ac:dyDescent="0.25">
      <c r="A22" s="37" t="s">
        <v>72</v>
      </c>
      <c r="B22" s="38"/>
      <c r="C22" s="38"/>
      <c r="D22" s="38"/>
      <c r="E22" s="181"/>
      <c r="F22" s="181"/>
      <c r="G22" s="181"/>
      <c r="H22" s="181"/>
      <c r="I22" s="181"/>
      <c r="J22" s="182"/>
      <c r="K22" s="89"/>
      <c r="L22" s="123">
        <f>+M22-K22</f>
        <v>0</v>
      </c>
      <c r="M22" s="104"/>
      <c r="N22" s="67" t="e">
        <f>+M22/M16</f>
        <v>#DIV/0!</v>
      </c>
      <c r="O22" s="109" t="s">
        <v>131</v>
      </c>
    </row>
    <row r="23" spans="1:15" s="19" customFormat="1" ht="24.75" customHeight="1" x14ac:dyDescent="0.25">
      <c r="A23" s="37" t="s">
        <v>73</v>
      </c>
      <c r="B23" s="38"/>
      <c r="C23" s="38"/>
      <c r="D23" s="38"/>
      <c r="E23" s="181"/>
      <c r="F23" s="181"/>
      <c r="G23" s="181"/>
      <c r="H23" s="181"/>
      <c r="I23" s="181"/>
      <c r="J23" s="182"/>
      <c r="K23" s="89"/>
      <c r="L23" s="123">
        <f t="shared" si="5"/>
        <v>0</v>
      </c>
      <c r="M23" s="104"/>
      <c r="N23" s="67" t="e">
        <f>+M23/$M$16</f>
        <v>#DIV/0!</v>
      </c>
      <c r="O23" s="109" t="s">
        <v>131</v>
      </c>
    </row>
    <row r="24" spans="1:15" s="19" customFormat="1" ht="18" customHeight="1" x14ac:dyDescent="0.25">
      <c r="A24" s="37" t="s">
        <v>74</v>
      </c>
      <c r="B24" s="38"/>
      <c r="C24" s="178"/>
      <c r="D24" s="178"/>
      <c r="E24" s="178"/>
      <c r="F24" s="178"/>
      <c r="G24" s="178"/>
      <c r="H24" s="178"/>
      <c r="I24" s="178"/>
      <c r="J24" s="179"/>
      <c r="K24" s="89"/>
      <c r="L24" s="123">
        <f t="shared" si="5"/>
        <v>0</v>
      </c>
      <c r="M24" s="104"/>
      <c r="N24" s="67" t="e">
        <f t="shared" ref="N24:N25" si="6">+M24/$M$16</f>
        <v>#DIV/0!</v>
      </c>
      <c r="O24" s="109" t="s">
        <v>131</v>
      </c>
    </row>
    <row r="25" spans="1:15" s="19" customFormat="1" ht="20.25" customHeight="1" x14ac:dyDescent="0.25">
      <c r="A25" s="37" t="s">
        <v>75</v>
      </c>
      <c r="B25" s="38"/>
      <c r="C25" s="178"/>
      <c r="D25" s="178"/>
      <c r="E25" s="178"/>
      <c r="F25" s="178"/>
      <c r="G25" s="178"/>
      <c r="H25" s="178"/>
      <c r="I25" s="178"/>
      <c r="J25" s="179"/>
      <c r="K25" s="89"/>
      <c r="L25" s="123">
        <f t="shared" si="5"/>
        <v>0</v>
      </c>
      <c r="M25" s="104"/>
      <c r="N25" s="67" t="e">
        <f t="shared" si="6"/>
        <v>#DIV/0!</v>
      </c>
      <c r="O25" s="109" t="s">
        <v>131</v>
      </c>
    </row>
    <row r="26" spans="1:15" s="19" customFormat="1" ht="21" customHeight="1" x14ac:dyDescent="0.25">
      <c r="A26" s="37" t="s">
        <v>76</v>
      </c>
      <c r="B26" s="38"/>
      <c r="C26" s="38"/>
      <c r="D26" s="38"/>
      <c r="E26" s="38"/>
      <c r="F26" s="38"/>
      <c r="G26" s="38"/>
      <c r="H26" s="38"/>
      <c r="I26" s="38"/>
      <c r="J26" s="53"/>
      <c r="K26" s="13">
        <f>SUM(K20:K25)</f>
        <v>0</v>
      </c>
      <c r="L26" s="13">
        <f>SUM(L20:L25)</f>
        <v>0</v>
      </c>
      <c r="M26" s="123">
        <f>K26+L26</f>
        <v>0</v>
      </c>
      <c r="N26" s="13"/>
      <c r="O26" s="36" t="s">
        <v>15</v>
      </c>
    </row>
    <row r="27" spans="1:15" s="19" customFormat="1" ht="22.5" customHeight="1" x14ac:dyDescent="0.25">
      <c r="A27" s="37" t="s">
        <v>77</v>
      </c>
      <c r="B27" s="38"/>
      <c r="C27" s="38"/>
      <c r="D27" s="38"/>
      <c r="E27" s="38"/>
      <c r="F27" s="38"/>
      <c r="G27" s="38"/>
      <c r="H27" s="38"/>
      <c r="I27" s="38"/>
      <c r="J27" s="53"/>
      <c r="K27" s="103">
        <f>SUM(K16+K26)</f>
        <v>0</v>
      </c>
      <c r="L27" s="103">
        <f>SUM(L16+L26)</f>
        <v>0</v>
      </c>
      <c r="M27" s="103">
        <f>SUM(M16+M26)</f>
        <v>0</v>
      </c>
      <c r="N27" s="13"/>
      <c r="O27" s="36"/>
    </row>
    <row r="28" spans="1:15" s="19" customFormat="1" ht="14.25" x14ac:dyDescent="0.2">
      <c r="C28" s="3"/>
      <c r="D28" s="3"/>
      <c r="E28" s="3"/>
      <c r="F28" s="3"/>
      <c r="J28" s="54"/>
    </row>
    <row r="29" spans="1:15" x14ac:dyDescent="0.2">
      <c r="A29" s="61" t="s">
        <v>95</v>
      </c>
      <c r="M29" s="34"/>
      <c r="N29" s="34"/>
    </row>
  </sheetData>
  <sheetProtection password="8664" sheet="1" objects="1" scenarios="1" selectLockedCells="1"/>
  <protectedRanges>
    <protectedRange sqref="J6" name="Range3_1_1"/>
  </protectedRanges>
  <mergeCells count="38">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C24:J24"/>
    <mergeCell ref="C25:J25"/>
    <mergeCell ref="F17:M17"/>
    <mergeCell ref="E22:J22"/>
    <mergeCell ref="A19:J19"/>
    <mergeCell ref="E23:J23"/>
    <mergeCell ref="C21:J21"/>
    <mergeCell ref="C20:J20"/>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s>
  <phoneticPr fontId="2"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200-000000000000}"/>
    <dataValidation allowBlank="1" showInputMessage="1" showErrorMessage="1" promptTitle="Number of Employee(s)" prompt="Indicate the number of employees to be funded." sqref="E6" xr:uid="{00000000-0002-0000-02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2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200-000003000000}"/>
    <dataValidation allowBlank="1" showInputMessage="1" showErrorMessage="1" promptTitle="Hours Worked Per Pay Period" prompt="Enter the total hours an employee is expected to work per pay period. " sqref="H6" xr:uid="{00000000-0002-0000-02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200-000005000000}"/>
    <dataValidation allowBlank="1" showInputMessage="1" showErrorMessage="1" promptTitle="Estimate for Each Pay Period" prompt="The estimate for each pay period should be the maximum amount allowable to pay (i.e. dollar limitation per pay period). " sqref="J6" xr:uid="{00000000-0002-0000-0200-000006000000}"/>
    <dataValidation allowBlank="1" showInputMessage="1" showErrorMessage="1" promptTitle="Grant Award Share " prompt="For each position listed, please indicate what amount of salary will be paid with City funds." sqref="K6" xr:uid="{00000000-0002-0000-0200-000007000000}"/>
    <dataValidation allowBlank="1" showInputMessage="1" showErrorMessage="1" promptTitle="Other Share " prompt="This information is the amount of the position that will be supported using the Delegate Agency/Organization’s other funding. " sqref="L6" xr:uid="{00000000-0002-0000-0200-000008000000}"/>
    <dataValidation allowBlank="1" showInputMessage="1" showErrorMessage="1" promptTitle="Total Cost" prompt="This is the total cost of the position. " sqref="M6" xr:uid="{00000000-0002-0000-0200-000009000000}"/>
    <dataValidation allowBlank="1" showInputMessage="1" showErrorMessage="1" promptTitle="Job Responsibilities" prompt="Provide a summary of the duties and responsibilities associated with each position." sqref="N6" xr:uid="{00000000-0002-0000-0200-00000A000000}"/>
    <dataValidation allowBlank="1" showInputMessage="1" showErrorMessage="1" promptTitle="Totals" prompt="This is the total amount of Personnel expenses. " sqref="A16:D16" xr:uid="{00000000-0002-0000-0200-00000B000000}"/>
    <dataValidation allowBlank="1" showInputMessage="1" showErrorMessage="1" promptTitle="Unemployment Insurance " prompt="Rate calculation is required to be entered" sqref="O22:O25" xr:uid="{00000000-0002-0000-0200-00000C000000}"/>
    <dataValidation allowBlank="1" showErrorMessage="1" promptTitle="Social Security " prompt="The employee tax rate for social security is 4.2% (amount withheld). _x000a__x000a_If the agency intends to cover the cost using the Other Share, please modity the amount accordingly" sqref="M20:M26 K20:L25" xr:uid="{00000000-0002-0000-0200-00000D000000}"/>
  </dataValidations>
  <pageMargins left="0.25" right="0.25" top="0.75" bottom="0.75" header="0.3" footer="0.3"/>
  <pageSetup scale="56"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T18"/>
  <sheetViews>
    <sheetView view="pageBreakPreview" zoomScaleNormal="100" zoomScaleSheetLayoutView="100" zoomScalePageLayoutView="80" workbookViewId="0">
      <selection activeCell="N7" sqref="N7"/>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5" width="9.140625" style="18"/>
    <col min="16" max="16" width="12.5703125" style="18" customWidth="1"/>
    <col min="17" max="16384" width="9.140625" style="18"/>
  </cols>
  <sheetData>
    <row r="1" spans="1:20" s="19" customFormat="1" ht="23.25" x14ac:dyDescent="0.35">
      <c r="A1" s="163" t="s">
        <v>89</v>
      </c>
      <c r="B1" s="163"/>
      <c r="C1" s="163"/>
      <c r="D1" s="163"/>
      <c r="E1" s="163"/>
      <c r="F1" s="163"/>
      <c r="G1" s="163"/>
      <c r="H1" s="163"/>
      <c r="I1" s="163"/>
      <c r="J1" s="163"/>
      <c r="K1" s="163"/>
      <c r="L1" s="163"/>
      <c r="M1" s="163"/>
      <c r="N1" s="163"/>
    </row>
    <row r="2" spans="1:20" s="19" customFormat="1" ht="35.25" customHeight="1" x14ac:dyDescent="0.25">
      <c r="A2" s="177" t="s">
        <v>46</v>
      </c>
      <c r="B2" s="177"/>
      <c r="C2" s="174">
        <f>'Form 1'!C3:F3</f>
        <v>0</v>
      </c>
      <c r="D2" s="174"/>
      <c r="E2" s="174"/>
      <c r="F2" s="174"/>
      <c r="G2" s="174"/>
      <c r="H2" s="174"/>
      <c r="I2" s="174"/>
      <c r="J2" s="2"/>
      <c r="K2" s="153" t="s">
        <v>110</v>
      </c>
      <c r="L2" s="153"/>
      <c r="M2" s="174">
        <f>'Form 1'!H6</f>
        <v>0</v>
      </c>
      <c r="N2" s="174"/>
      <c r="O2" s="174"/>
      <c r="P2" s="1"/>
      <c r="Q2" s="1"/>
      <c r="R2" s="1"/>
    </row>
    <row r="3" spans="1:20" s="19" customFormat="1" ht="15.75" customHeight="1" x14ac:dyDescent="0.25">
      <c r="A3" s="177" t="s">
        <v>53</v>
      </c>
      <c r="B3" s="177"/>
      <c r="C3" s="164">
        <f>'Form 1'!H3</f>
        <v>0</v>
      </c>
      <c r="D3" s="164"/>
      <c r="E3" s="164"/>
      <c r="F3" s="164"/>
      <c r="G3" s="164"/>
      <c r="H3" s="164"/>
      <c r="I3" s="164"/>
      <c r="J3" s="2"/>
      <c r="K3" s="153" t="s">
        <v>83</v>
      </c>
      <c r="L3" s="153"/>
      <c r="M3" s="110">
        <f>'Form 1'!C4</f>
        <v>0</v>
      </c>
      <c r="N3" s="110"/>
      <c r="O3" s="110"/>
      <c r="P3" s="1"/>
      <c r="Q3" s="1"/>
      <c r="R3" s="1"/>
      <c r="S3" s="32"/>
      <c r="T3" s="32"/>
    </row>
    <row r="4" spans="1:20" s="19" customFormat="1" ht="40.5" customHeight="1" x14ac:dyDescent="0.25">
      <c r="A4" s="153" t="s">
        <v>113</v>
      </c>
      <c r="B4" s="177"/>
      <c r="C4" s="177"/>
      <c r="D4" s="177"/>
      <c r="E4" s="102">
        <f>'Form 1'!C10</f>
        <v>2022</v>
      </c>
      <c r="F4" s="1"/>
      <c r="G4" s="1"/>
      <c r="H4" s="1"/>
      <c r="I4" s="1"/>
      <c r="J4" s="1"/>
      <c r="K4" s="153" t="s">
        <v>84</v>
      </c>
      <c r="L4" s="153"/>
      <c r="M4" s="94">
        <f>'Form 1'!C9</f>
        <v>0</v>
      </c>
      <c r="N4" s="94"/>
      <c r="O4" s="94"/>
      <c r="P4" s="1"/>
      <c r="Q4" s="1"/>
      <c r="R4" s="1"/>
      <c r="S4" s="32"/>
      <c r="T4" s="32"/>
    </row>
    <row r="5" spans="1:20" s="19" customFormat="1" ht="15" customHeight="1" x14ac:dyDescent="0.2">
      <c r="B5" s="17"/>
      <c r="C5" s="17"/>
      <c r="D5" s="17"/>
      <c r="F5" s="3"/>
      <c r="G5" s="3"/>
      <c r="H5" s="3"/>
      <c r="I5" s="3"/>
      <c r="J5" s="52"/>
      <c r="K5" s="3"/>
      <c r="L5" s="3"/>
      <c r="M5" s="3"/>
      <c r="N5" s="3"/>
    </row>
    <row r="6" spans="1:20" s="33" customFormat="1" ht="105" x14ac:dyDescent="0.25">
      <c r="A6" s="168" t="s">
        <v>81</v>
      </c>
      <c r="B6" s="169"/>
      <c r="C6" s="169"/>
      <c r="D6" s="170"/>
      <c r="E6" s="73" t="s">
        <v>68</v>
      </c>
      <c r="F6" s="73" t="s">
        <v>82</v>
      </c>
      <c r="G6" s="73" t="s">
        <v>26</v>
      </c>
      <c r="H6" s="73" t="s">
        <v>37</v>
      </c>
      <c r="I6" s="73" t="s">
        <v>106</v>
      </c>
      <c r="J6" s="73" t="s">
        <v>107</v>
      </c>
      <c r="K6" s="73" t="s">
        <v>40</v>
      </c>
      <c r="L6" s="73" t="s">
        <v>36</v>
      </c>
      <c r="M6" s="73" t="s">
        <v>108</v>
      </c>
      <c r="N6" s="74" t="s">
        <v>39</v>
      </c>
    </row>
    <row r="7" spans="1:20" s="33" customFormat="1" ht="49.5" customHeight="1" x14ac:dyDescent="0.25">
      <c r="A7" s="171"/>
      <c r="B7" s="172"/>
      <c r="C7" s="172"/>
      <c r="D7" s="173"/>
      <c r="E7" s="8"/>
      <c r="F7" s="51"/>
      <c r="G7" s="10"/>
      <c r="H7" s="10"/>
      <c r="I7" s="9"/>
      <c r="J7" s="96" t="e">
        <f>IF(H7=0,K7/G7, K7/G7)/E7</f>
        <v>#DIV/0!</v>
      </c>
      <c r="K7" s="89"/>
      <c r="L7" s="35">
        <f>M7-K7</f>
        <v>0</v>
      </c>
      <c r="M7" s="35">
        <f t="shared" ref="M7:M16" si="0">ROUNDUP(IF(H7=0,E7*F7*I7, E7*F7*G7*H7*I7),0)</f>
        <v>0</v>
      </c>
      <c r="N7" s="126"/>
      <c r="P7" s="95"/>
    </row>
    <row r="8" spans="1:20" s="33" customFormat="1" ht="60" customHeight="1" x14ac:dyDescent="0.25">
      <c r="A8" s="165"/>
      <c r="B8" s="166"/>
      <c r="C8" s="166"/>
      <c r="D8" s="167"/>
      <c r="E8" s="8"/>
      <c r="F8" s="51"/>
      <c r="G8" s="10"/>
      <c r="H8" s="10"/>
      <c r="I8" s="9"/>
      <c r="J8" s="96" t="e">
        <f t="shared" ref="J8:J16" si="1">IF(H8=0,K8/G8, K8/G8)/E8</f>
        <v>#DIV/0!</v>
      </c>
      <c r="K8" s="89"/>
      <c r="L8" s="35">
        <f t="shared" ref="L8:L16" si="2">M8-K8</f>
        <v>0</v>
      </c>
      <c r="M8" s="35">
        <f t="shared" si="0"/>
        <v>0</v>
      </c>
      <c r="N8" s="126"/>
      <c r="P8" s="95"/>
    </row>
    <row r="9" spans="1:20" s="33" customFormat="1" ht="51" customHeight="1" x14ac:dyDescent="0.25">
      <c r="A9" s="171"/>
      <c r="B9" s="172"/>
      <c r="C9" s="172"/>
      <c r="D9" s="173"/>
      <c r="E9" s="8"/>
      <c r="F9" s="51"/>
      <c r="G9" s="10"/>
      <c r="H9" s="10"/>
      <c r="I9" s="9"/>
      <c r="J9" s="96" t="e">
        <f t="shared" si="1"/>
        <v>#DIV/0!</v>
      </c>
      <c r="K9" s="89"/>
      <c r="L9" s="35">
        <f t="shared" si="2"/>
        <v>0</v>
      </c>
      <c r="M9" s="35">
        <f t="shared" si="0"/>
        <v>0</v>
      </c>
      <c r="N9" s="126"/>
      <c r="P9" s="95"/>
    </row>
    <row r="10" spans="1:20" s="33" customFormat="1" ht="50.25" customHeight="1" x14ac:dyDescent="0.25">
      <c r="A10" s="171"/>
      <c r="B10" s="172"/>
      <c r="C10" s="172"/>
      <c r="D10" s="173"/>
      <c r="E10" s="8"/>
      <c r="F10" s="51"/>
      <c r="G10" s="10"/>
      <c r="H10" s="10"/>
      <c r="I10" s="9"/>
      <c r="J10" s="96" t="e">
        <f t="shared" si="1"/>
        <v>#DIV/0!</v>
      </c>
      <c r="K10" s="89"/>
      <c r="L10" s="35">
        <f t="shared" si="2"/>
        <v>0</v>
      </c>
      <c r="M10" s="35">
        <f t="shared" si="0"/>
        <v>0</v>
      </c>
      <c r="N10" s="126"/>
      <c r="P10" s="95"/>
    </row>
    <row r="11" spans="1:20" s="33" customFormat="1" ht="50.25" customHeight="1" x14ac:dyDescent="0.25">
      <c r="A11" s="171"/>
      <c r="B11" s="172"/>
      <c r="C11" s="172"/>
      <c r="D11" s="173"/>
      <c r="E11" s="8"/>
      <c r="F11" s="51"/>
      <c r="G11" s="10"/>
      <c r="H11" s="10"/>
      <c r="I11" s="9"/>
      <c r="J11" s="96" t="e">
        <f t="shared" si="1"/>
        <v>#DIV/0!</v>
      </c>
      <c r="K11" s="89"/>
      <c r="L11" s="35">
        <f t="shared" si="2"/>
        <v>0</v>
      </c>
      <c r="M11" s="35">
        <f t="shared" si="0"/>
        <v>0</v>
      </c>
      <c r="N11" s="126"/>
    </row>
    <row r="12" spans="1:20" s="33" customFormat="1" ht="50.25" customHeight="1" x14ac:dyDescent="0.25">
      <c r="A12" s="171"/>
      <c r="B12" s="172"/>
      <c r="C12" s="172"/>
      <c r="D12" s="173"/>
      <c r="E12" s="8"/>
      <c r="F12" s="51"/>
      <c r="G12" s="10"/>
      <c r="H12" s="10"/>
      <c r="I12" s="9"/>
      <c r="J12" s="96" t="e">
        <f t="shared" si="1"/>
        <v>#DIV/0!</v>
      </c>
      <c r="K12" s="89"/>
      <c r="L12" s="35">
        <f t="shared" si="2"/>
        <v>0</v>
      </c>
      <c r="M12" s="35">
        <f t="shared" si="0"/>
        <v>0</v>
      </c>
      <c r="N12" s="126"/>
    </row>
    <row r="13" spans="1:20" s="33" customFormat="1" ht="50.25" customHeight="1" x14ac:dyDescent="0.25">
      <c r="A13" s="171"/>
      <c r="B13" s="172"/>
      <c r="C13" s="172"/>
      <c r="D13" s="173"/>
      <c r="E13" s="8"/>
      <c r="F13" s="51"/>
      <c r="G13" s="10"/>
      <c r="H13" s="10"/>
      <c r="I13" s="9"/>
      <c r="J13" s="96" t="e">
        <f t="shared" si="1"/>
        <v>#DIV/0!</v>
      </c>
      <c r="K13" s="89"/>
      <c r="L13" s="35">
        <f t="shared" si="2"/>
        <v>0</v>
      </c>
      <c r="M13" s="35">
        <f t="shared" si="0"/>
        <v>0</v>
      </c>
      <c r="N13" s="126"/>
    </row>
    <row r="14" spans="1:20" s="33" customFormat="1" ht="50.25" customHeight="1" x14ac:dyDescent="0.25">
      <c r="A14" s="171"/>
      <c r="B14" s="172"/>
      <c r="C14" s="172"/>
      <c r="D14" s="173"/>
      <c r="E14" s="8"/>
      <c r="F14" s="51"/>
      <c r="G14" s="10"/>
      <c r="H14" s="10"/>
      <c r="I14" s="9"/>
      <c r="J14" s="96" t="e">
        <f t="shared" si="1"/>
        <v>#DIV/0!</v>
      </c>
      <c r="K14" s="89"/>
      <c r="L14" s="35">
        <f t="shared" si="2"/>
        <v>0</v>
      </c>
      <c r="M14" s="35">
        <f t="shared" si="0"/>
        <v>0</v>
      </c>
      <c r="N14" s="126"/>
    </row>
    <row r="15" spans="1:20" s="33" customFormat="1" ht="50.25" customHeight="1" x14ac:dyDescent="0.25">
      <c r="A15" s="171"/>
      <c r="B15" s="172"/>
      <c r="C15" s="172"/>
      <c r="D15" s="173"/>
      <c r="E15" s="8"/>
      <c r="F15" s="51"/>
      <c r="G15" s="10"/>
      <c r="H15" s="10"/>
      <c r="I15" s="9"/>
      <c r="J15" s="96" t="e">
        <f t="shared" si="1"/>
        <v>#DIV/0!</v>
      </c>
      <c r="K15" s="89"/>
      <c r="L15" s="35">
        <f t="shared" si="2"/>
        <v>0</v>
      </c>
      <c r="M15" s="35">
        <f t="shared" si="0"/>
        <v>0</v>
      </c>
      <c r="N15" s="126"/>
    </row>
    <row r="16" spans="1:20" s="33" customFormat="1" ht="50.25" customHeight="1" x14ac:dyDescent="0.25">
      <c r="A16" s="171"/>
      <c r="B16" s="172"/>
      <c r="C16" s="172"/>
      <c r="D16" s="173"/>
      <c r="E16" s="8"/>
      <c r="F16" s="51"/>
      <c r="G16" s="10"/>
      <c r="H16" s="10"/>
      <c r="I16" s="47"/>
      <c r="J16" s="96" t="e">
        <f t="shared" si="1"/>
        <v>#DIV/0!</v>
      </c>
      <c r="K16" s="89"/>
      <c r="L16" s="35">
        <f t="shared" si="2"/>
        <v>0</v>
      </c>
      <c r="M16" s="35">
        <f t="shared" si="0"/>
        <v>0</v>
      </c>
      <c r="N16" s="126"/>
    </row>
    <row r="17" spans="1:14" s="19" customFormat="1" ht="21.75" customHeight="1" x14ac:dyDescent="0.25">
      <c r="A17" s="194" t="s">
        <v>62</v>
      </c>
      <c r="B17" s="195"/>
      <c r="C17" s="195"/>
      <c r="D17" s="196"/>
      <c r="E17" s="80">
        <f>SUM(E7:E16)</f>
        <v>0</v>
      </c>
      <c r="F17" s="84"/>
      <c r="G17" s="84"/>
      <c r="H17" s="85"/>
      <c r="I17" s="86"/>
      <c r="J17" s="99">
        <f>SUMIF(J7:J16,"&lt;&gt;#DIV/0!")</f>
        <v>0</v>
      </c>
      <c r="K17" s="75">
        <f>ROUNDUP(SUM(K7:K16),0)</f>
        <v>0</v>
      </c>
      <c r="L17" s="75">
        <f>ROUNDUP(SUM(L7:L16),0)</f>
        <v>0</v>
      </c>
      <c r="M17" s="75">
        <f>ROUNDUP(SUM(M7:M16),0)</f>
        <v>0</v>
      </c>
      <c r="N17" s="57" t="s">
        <v>0</v>
      </c>
    </row>
    <row r="18" spans="1:14" s="19" customFormat="1" ht="15" customHeight="1" x14ac:dyDescent="0.2">
      <c r="A18" s="3"/>
      <c r="B18" s="3"/>
      <c r="C18" s="3"/>
      <c r="D18" s="3"/>
      <c r="E18" s="3"/>
      <c r="F18" s="180" t="s">
        <v>21</v>
      </c>
      <c r="G18" s="180"/>
      <c r="H18" s="180"/>
      <c r="I18" s="200"/>
      <c r="J18" s="200"/>
      <c r="K18" s="200"/>
      <c r="L18" s="200"/>
      <c r="M18" s="200"/>
      <c r="N18" s="3"/>
    </row>
  </sheetData>
  <sheetProtection password="8664" sheet="1" objects="1" scenarios="1" selectLockedCells="1"/>
  <protectedRanges>
    <protectedRange sqref="J6" name="Range3_1_1_1"/>
  </protectedRanges>
  <mergeCells count="23">
    <mergeCell ref="A1:N1"/>
    <mergeCell ref="C2:I2"/>
    <mergeCell ref="C3:I3"/>
    <mergeCell ref="A4:D4"/>
    <mergeCell ref="A2:B2"/>
    <mergeCell ref="A3:B3"/>
    <mergeCell ref="K2:L2"/>
    <mergeCell ref="K3:L3"/>
    <mergeCell ref="K4:L4"/>
    <mergeCell ref="M2:O2"/>
    <mergeCell ref="F18:M18"/>
    <mergeCell ref="A6:D6"/>
    <mergeCell ref="A7:D7"/>
    <mergeCell ref="A8:D8"/>
    <mergeCell ref="A9:D9"/>
    <mergeCell ref="A10:D10"/>
    <mergeCell ref="A16:D16"/>
    <mergeCell ref="A17:D17"/>
    <mergeCell ref="A15:D15"/>
    <mergeCell ref="A11:D11"/>
    <mergeCell ref="A12:D12"/>
    <mergeCell ref="A13:D13"/>
    <mergeCell ref="A14:D14"/>
  </mergeCells>
  <dataValidations count="11">
    <dataValidation allowBlank="1" showInputMessage="1" showErrorMessage="1" promptTitle="Job Responsibilities" prompt="Provide a summary of the duties and responsibilities associated with each position." sqref="N6" xr:uid="{00000000-0002-0000-0300-000000000000}"/>
    <dataValidation allowBlank="1" showInputMessage="1" showErrorMessage="1" promptTitle="Total Cost" prompt="This is the total cost of the position. " sqref="M6" xr:uid="{00000000-0002-0000-0300-000001000000}"/>
    <dataValidation allowBlank="1" showInputMessage="1" showErrorMessage="1" promptTitle="Other Share " prompt="This information is the amount of the position that will be supported using the Delegate Agency/Organization’s other funding. " sqref="L6" xr:uid="{00000000-0002-0000-0300-000002000000}"/>
    <dataValidation allowBlank="1" showInputMessage="1" showErrorMessage="1" promptTitle="Grant Award Share " prompt="For each position listed, please indicate what amount of salary will be paid with City funds." sqref="K6" xr:uid="{00000000-0002-0000-0300-000003000000}"/>
    <dataValidation allowBlank="1" showInputMessage="1" showErrorMessage="1" promptTitle="Estimate for Each Pay Period" prompt="The estimate for each pay period should be the maximum amount allowable to pay (i.e. dollar limitation per pay period). " sqref="J6" xr:uid="{00000000-0002-0000-03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300-000005000000}"/>
    <dataValidation allowBlank="1" showInputMessage="1" showErrorMessage="1" promptTitle="Hours Worked Per Pay Period" prompt="Enter the total hours an employee is expected to work per pay period. " sqref="H6" xr:uid="{00000000-0002-0000-0300-000006000000}"/>
    <dataValidation allowBlank="1" showInputMessage="1" showErrorMessage="1" promptTitle="# of Pay Periods" prompt="List the number of pay periods either per year or employment period; this information must be provided for each employee included in the budget." sqref="G6" xr:uid="{00000000-0002-0000-0300-000007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300-000008000000}"/>
    <dataValidation allowBlank="1" showInputMessage="1" showErrorMessage="1" promptTitle="Number of Employee(s)" prompt="Indicate the number of employees to be funded." sqref="E6" xr:uid="{00000000-0002-0000-0300-000009000000}"/>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300-00000A000000}"/>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U19"/>
  <sheetViews>
    <sheetView view="pageBreakPreview" topLeftCell="F8" zoomScaleNormal="100" zoomScaleSheetLayoutView="100" zoomScalePageLayoutView="80" workbookViewId="0">
      <selection activeCell="O10" sqref="O10"/>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6384" width="9.140625" style="18"/>
  </cols>
  <sheetData>
    <row r="1" spans="1:21" s="19" customFormat="1" ht="23.25" x14ac:dyDescent="0.35">
      <c r="A1" s="163" t="s">
        <v>90</v>
      </c>
      <c r="B1" s="163"/>
      <c r="C1" s="163"/>
      <c r="D1" s="163"/>
      <c r="E1" s="163"/>
      <c r="F1" s="163"/>
      <c r="G1" s="163"/>
      <c r="H1" s="163"/>
      <c r="I1" s="163"/>
      <c r="J1" s="163"/>
      <c r="K1" s="163"/>
      <c r="L1" s="163"/>
      <c r="M1" s="163"/>
      <c r="N1" s="163"/>
    </row>
    <row r="2" spans="1:21" s="19" customFormat="1" ht="35.25" customHeight="1" x14ac:dyDescent="0.25">
      <c r="A2" s="177" t="s">
        <v>46</v>
      </c>
      <c r="B2" s="177"/>
      <c r="C2" s="174">
        <f>'Form 1'!C3:F3</f>
        <v>0</v>
      </c>
      <c r="D2" s="174"/>
      <c r="E2" s="174"/>
      <c r="F2" s="174"/>
      <c r="G2" s="174"/>
      <c r="H2" s="174"/>
      <c r="I2" s="174"/>
      <c r="J2" s="2"/>
      <c r="K2" s="153" t="s">
        <v>110</v>
      </c>
      <c r="L2" s="153"/>
      <c r="M2" s="174">
        <f>'Form 1'!H6</f>
        <v>0</v>
      </c>
      <c r="N2" s="174"/>
      <c r="O2" s="174"/>
      <c r="P2" s="1"/>
      <c r="Q2" s="1"/>
      <c r="R2" s="1"/>
      <c r="S2" s="1"/>
    </row>
    <row r="3" spans="1:21" s="19" customFormat="1" ht="15.75" customHeight="1" x14ac:dyDescent="0.25">
      <c r="A3" s="177" t="s">
        <v>53</v>
      </c>
      <c r="B3" s="177"/>
      <c r="C3" s="164">
        <f>'Form 1'!H3</f>
        <v>0</v>
      </c>
      <c r="D3" s="164"/>
      <c r="E3" s="164"/>
      <c r="F3" s="164"/>
      <c r="G3" s="164"/>
      <c r="H3" s="164"/>
      <c r="I3" s="164"/>
      <c r="J3" s="2"/>
      <c r="K3" s="153" t="s">
        <v>83</v>
      </c>
      <c r="L3" s="153"/>
      <c r="M3" s="110">
        <f>'Form 1'!C4</f>
        <v>0</v>
      </c>
      <c r="N3" s="110"/>
      <c r="O3" s="110"/>
      <c r="P3" s="1"/>
      <c r="Q3" s="1"/>
      <c r="R3" s="1"/>
      <c r="S3" s="1"/>
      <c r="T3" s="32"/>
      <c r="U3" s="32"/>
    </row>
    <row r="4" spans="1:21" s="19" customFormat="1" ht="40.5" customHeight="1" x14ac:dyDescent="0.25">
      <c r="A4" s="153" t="s">
        <v>113</v>
      </c>
      <c r="B4" s="177"/>
      <c r="C4" s="177"/>
      <c r="D4" s="177"/>
      <c r="E4" s="102">
        <f>'Form 1'!C10</f>
        <v>2022</v>
      </c>
      <c r="F4" s="1"/>
      <c r="G4" s="1"/>
      <c r="H4" s="1"/>
      <c r="I4" s="1"/>
      <c r="J4" s="1"/>
      <c r="K4" s="153" t="s">
        <v>84</v>
      </c>
      <c r="L4" s="153"/>
      <c r="M4" s="94">
        <f>'Form 1'!C9</f>
        <v>0</v>
      </c>
      <c r="N4" s="94"/>
      <c r="O4" s="94"/>
      <c r="P4" s="1"/>
      <c r="Q4" s="1"/>
      <c r="R4" s="1"/>
      <c r="S4" s="1"/>
      <c r="T4" s="32"/>
      <c r="U4" s="32"/>
    </row>
    <row r="5" spans="1:21" s="19" customFormat="1" ht="15" customHeight="1" x14ac:dyDescent="0.2">
      <c r="B5" s="17"/>
      <c r="C5" s="17"/>
      <c r="D5" s="17"/>
      <c r="F5" s="3"/>
      <c r="G5" s="3"/>
      <c r="H5" s="3"/>
      <c r="I5" s="3"/>
      <c r="J5" s="52"/>
      <c r="K5" s="3"/>
      <c r="L5" s="3"/>
      <c r="M5" s="3"/>
      <c r="N5" s="3"/>
    </row>
    <row r="6" spans="1:21" s="33" customFormat="1" ht="105" x14ac:dyDescent="0.25">
      <c r="A6" s="168" t="s">
        <v>81</v>
      </c>
      <c r="B6" s="169"/>
      <c r="C6" s="169"/>
      <c r="D6" s="170"/>
      <c r="E6" s="73" t="s">
        <v>68</v>
      </c>
      <c r="F6" s="73" t="s">
        <v>82</v>
      </c>
      <c r="G6" s="73" t="s">
        <v>26</v>
      </c>
      <c r="H6" s="73" t="s">
        <v>37</v>
      </c>
      <c r="I6" s="73" t="s">
        <v>106</v>
      </c>
      <c r="J6" s="73" t="s">
        <v>107</v>
      </c>
      <c r="K6" s="73" t="s">
        <v>40</v>
      </c>
      <c r="L6" s="73" t="s">
        <v>36</v>
      </c>
      <c r="M6" s="73" t="s">
        <v>108</v>
      </c>
      <c r="N6" s="74" t="s">
        <v>39</v>
      </c>
    </row>
    <row r="7" spans="1:21" s="33" customFormat="1" ht="49.5" customHeight="1" x14ac:dyDescent="0.25">
      <c r="A7" s="171"/>
      <c r="B7" s="172"/>
      <c r="C7" s="172"/>
      <c r="D7" s="173"/>
      <c r="E7" s="8"/>
      <c r="F7" s="51"/>
      <c r="G7" s="10"/>
      <c r="H7" s="10"/>
      <c r="I7" s="9"/>
      <c r="J7" s="96" t="e">
        <f>IF(H7=0,K7/G7, K7/G7)/E7</f>
        <v>#DIV/0!</v>
      </c>
      <c r="K7" s="89"/>
      <c r="L7" s="35">
        <f>M7-K7</f>
        <v>0</v>
      </c>
      <c r="M7" s="35">
        <f t="shared" ref="M7" si="0">ROUNDUP(IF(H7=0,E7*F7*I7, E7*F7*G7*H7*I7),0)</f>
        <v>0</v>
      </c>
      <c r="N7" s="126"/>
    </row>
    <row r="8" spans="1:21" s="33" customFormat="1" ht="60" customHeight="1" x14ac:dyDescent="0.25">
      <c r="A8" s="165"/>
      <c r="B8" s="166"/>
      <c r="C8" s="166"/>
      <c r="D8" s="167"/>
      <c r="E8" s="8"/>
      <c r="F8" s="51"/>
      <c r="G8" s="10"/>
      <c r="H8" s="10"/>
      <c r="I8" s="9"/>
      <c r="J8" s="96" t="e">
        <f t="shared" ref="J8:J17" si="1">IF(H8=0,K8/G8, K8/G8)/E8</f>
        <v>#DIV/0!</v>
      </c>
      <c r="K8" s="89"/>
      <c r="L8" s="35">
        <f t="shared" ref="L8:L17" si="2">M8-K8</f>
        <v>0</v>
      </c>
      <c r="M8" s="35">
        <f t="shared" ref="M8:M17" si="3">ROUNDUP(IF(H8=0,E8*F8*I8, E8*F8*G8*H8*I8),0)</f>
        <v>0</v>
      </c>
      <c r="N8" s="126"/>
      <c r="P8" s="60"/>
    </row>
    <row r="9" spans="1:21" s="33" customFormat="1" ht="51" customHeight="1" x14ac:dyDescent="0.25">
      <c r="A9" s="171"/>
      <c r="B9" s="172"/>
      <c r="C9" s="172"/>
      <c r="D9" s="173"/>
      <c r="E9" s="8"/>
      <c r="F9" s="51"/>
      <c r="G9" s="10"/>
      <c r="H9" s="10"/>
      <c r="I9" s="9"/>
      <c r="J9" s="96" t="e">
        <f t="shared" si="1"/>
        <v>#DIV/0!</v>
      </c>
      <c r="K9" s="89"/>
      <c r="L9" s="35">
        <f t="shared" si="2"/>
        <v>0</v>
      </c>
      <c r="M9" s="35">
        <f t="shared" si="3"/>
        <v>0</v>
      </c>
      <c r="N9" s="126"/>
      <c r="P9" s="60"/>
    </row>
    <row r="10" spans="1:21" s="33" customFormat="1" ht="50.25" customHeight="1" x14ac:dyDescent="0.25">
      <c r="A10" s="171"/>
      <c r="B10" s="172"/>
      <c r="C10" s="172"/>
      <c r="D10" s="173"/>
      <c r="E10" s="8"/>
      <c r="F10" s="51"/>
      <c r="G10" s="10"/>
      <c r="H10" s="10"/>
      <c r="I10" s="9"/>
      <c r="J10" s="96" t="e">
        <f t="shared" si="1"/>
        <v>#DIV/0!</v>
      </c>
      <c r="K10" s="89"/>
      <c r="L10" s="35">
        <f t="shared" si="2"/>
        <v>0</v>
      </c>
      <c r="M10" s="35">
        <f t="shared" si="3"/>
        <v>0</v>
      </c>
      <c r="N10" s="126"/>
    </row>
    <row r="11" spans="1:21" s="33" customFormat="1" ht="50.25" customHeight="1" x14ac:dyDescent="0.25">
      <c r="A11" s="171"/>
      <c r="B11" s="172"/>
      <c r="C11" s="172"/>
      <c r="D11" s="173"/>
      <c r="E11" s="8"/>
      <c r="F11" s="51"/>
      <c r="G11" s="10"/>
      <c r="H11" s="10"/>
      <c r="I11" s="9"/>
      <c r="J11" s="96" t="e">
        <f t="shared" si="1"/>
        <v>#DIV/0!</v>
      </c>
      <c r="K11" s="89"/>
      <c r="L11" s="35">
        <f t="shared" si="2"/>
        <v>0</v>
      </c>
      <c r="M11" s="35">
        <f t="shared" si="3"/>
        <v>0</v>
      </c>
      <c r="N11" s="126"/>
    </row>
    <row r="12" spans="1:21" s="33" customFormat="1" ht="50.25" customHeight="1" x14ac:dyDescent="0.25">
      <c r="A12" s="171"/>
      <c r="B12" s="172"/>
      <c r="C12" s="172"/>
      <c r="D12" s="173"/>
      <c r="E12" s="8"/>
      <c r="F12" s="51"/>
      <c r="G12" s="10"/>
      <c r="H12" s="10"/>
      <c r="I12" s="9"/>
      <c r="J12" s="96" t="e">
        <f t="shared" si="1"/>
        <v>#DIV/0!</v>
      </c>
      <c r="K12" s="89"/>
      <c r="L12" s="35">
        <f t="shared" si="2"/>
        <v>0</v>
      </c>
      <c r="M12" s="35">
        <f t="shared" si="3"/>
        <v>0</v>
      </c>
      <c r="N12" s="126"/>
    </row>
    <row r="13" spans="1:21" s="33" customFormat="1" ht="50.25" customHeight="1" x14ac:dyDescent="0.25">
      <c r="A13" s="171"/>
      <c r="B13" s="172"/>
      <c r="C13" s="172"/>
      <c r="D13" s="173"/>
      <c r="E13" s="8"/>
      <c r="F13" s="51"/>
      <c r="G13" s="10"/>
      <c r="H13" s="10"/>
      <c r="I13" s="9"/>
      <c r="J13" s="96" t="e">
        <f t="shared" si="1"/>
        <v>#DIV/0!</v>
      </c>
      <c r="K13" s="89"/>
      <c r="L13" s="35">
        <f t="shared" si="2"/>
        <v>0</v>
      </c>
      <c r="M13" s="35">
        <f t="shared" si="3"/>
        <v>0</v>
      </c>
      <c r="N13" s="126"/>
    </row>
    <row r="14" spans="1:21" s="33" customFormat="1" ht="50.25" customHeight="1" x14ac:dyDescent="0.25">
      <c r="A14" s="171"/>
      <c r="B14" s="172"/>
      <c r="C14" s="172"/>
      <c r="D14" s="173"/>
      <c r="E14" s="8"/>
      <c r="F14" s="51"/>
      <c r="G14" s="10"/>
      <c r="H14" s="10"/>
      <c r="I14" s="9"/>
      <c r="J14" s="96" t="e">
        <f t="shared" si="1"/>
        <v>#DIV/0!</v>
      </c>
      <c r="K14" s="89"/>
      <c r="L14" s="35">
        <f t="shared" si="2"/>
        <v>0</v>
      </c>
      <c r="M14" s="35">
        <f t="shared" si="3"/>
        <v>0</v>
      </c>
      <c r="N14" s="126"/>
    </row>
    <row r="15" spans="1:21" s="33" customFormat="1" ht="50.25" customHeight="1" x14ac:dyDescent="0.25">
      <c r="A15" s="171"/>
      <c r="B15" s="172"/>
      <c r="C15" s="172"/>
      <c r="D15" s="173"/>
      <c r="E15" s="8"/>
      <c r="F15" s="51"/>
      <c r="G15" s="10"/>
      <c r="H15" s="10"/>
      <c r="I15" s="9"/>
      <c r="J15" s="96" t="e">
        <f t="shared" si="1"/>
        <v>#DIV/0!</v>
      </c>
      <c r="K15" s="89"/>
      <c r="L15" s="35">
        <f t="shared" si="2"/>
        <v>0</v>
      </c>
      <c r="M15" s="35">
        <f t="shared" si="3"/>
        <v>0</v>
      </c>
      <c r="N15" s="126"/>
    </row>
    <row r="16" spans="1:21" s="33" customFormat="1" ht="50.25" customHeight="1" x14ac:dyDescent="0.25">
      <c r="A16" s="171"/>
      <c r="B16" s="172"/>
      <c r="C16" s="172"/>
      <c r="D16" s="173"/>
      <c r="E16" s="8"/>
      <c r="F16" s="51"/>
      <c r="G16" s="10"/>
      <c r="H16" s="10"/>
      <c r="I16" s="9"/>
      <c r="J16" s="96" t="e">
        <f t="shared" si="1"/>
        <v>#DIV/0!</v>
      </c>
      <c r="K16" s="89"/>
      <c r="L16" s="35">
        <f t="shared" si="2"/>
        <v>0</v>
      </c>
      <c r="M16" s="35">
        <f t="shared" si="3"/>
        <v>0</v>
      </c>
      <c r="N16" s="126"/>
    </row>
    <row r="17" spans="1:14" s="33" customFormat="1" ht="50.25" customHeight="1" x14ac:dyDescent="0.25">
      <c r="A17" s="171"/>
      <c r="B17" s="172"/>
      <c r="C17" s="172"/>
      <c r="D17" s="173"/>
      <c r="E17" s="8"/>
      <c r="F17" s="51"/>
      <c r="G17" s="10"/>
      <c r="H17" s="10"/>
      <c r="I17" s="47"/>
      <c r="J17" s="96" t="e">
        <f t="shared" si="1"/>
        <v>#DIV/0!</v>
      </c>
      <c r="K17" s="89"/>
      <c r="L17" s="35">
        <f t="shared" si="2"/>
        <v>0</v>
      </c>
      <c r="M17" s="35">
        <f t="shared" si="3"/>
        <v>0</v>
      </c>
      <c r="N17" s="126"/>
    </row>
    <row r="18" spans="1:14" s="19" customFormat="1" ht="21.75" customHeight="1" x14ac:dyDescent="0.25">
      <c r="A18" s="194" t="s">
        <v>62</v>
      </c>
      <c r="B18" s="195"/>
      <c r="C18" s="195"/>
      <c r="D18" s="196"/>
      <c r="E18" s="80">
        <f>SUM(E7:E17)</f>
        <v>0</v>
      </c>
      <c r="F18" s="84"/>
      <c r="G18" s="84"/>
      <c r="H18" s="85"/>
      <c r="I18" s="86"/>
      <c r="J18" s="99">
        <f>SUMIF(J7:J17,"&lt;&gt;#DIV/0!")</f>
        <v>0</v>
      </c>
      <c r="K18" s="75">
        <f>ROUNDUP(SUM(K7:K17),0)</f>
        <v>0</v>
      </c>
      <c r="L18" s="75">
        <f>ROUNDUP(SUM(L7:L17),0)</f>
        <v>0</v>
      </c>
      <c r="M18" s="75">
        <f>ROUNDUP(SUM(M7:M17),0)</f>
        <v>0</v>
      </c>
      <c r="N18" s="65" t="s">
        <v>0</v>
      </c>
    </row>
    <row r="19" spans="1:14" s="19" customFormat="1" ht="15" customHeight="1" x14ac:dyDescent="0.2">
      <c r="A19" s="3"/>
      <c r="B19" s="3"/>
      <c r="C19" s="3"/>
      <c r="D19" s="3"/>
      <c r="E19" s="3"/>
      <c r="F19" s="180" t="s">
        <v>21</v>
      </c>
      <c r="G19" s="180"/>
      <c r="H19" s="180"/>
      <c r="I19" s="200"/>
      <c r="J19" s="200"/>
      <c r="K19" s="200"/>
      <c r="L19" s="200"/>
      <c r="M19" s="200"/>
      <c r="N19" s="3"/>
    </row>
  </sheetData>
  <sheetProtection password="81A4" sheet="1" objects="1" scenarios="1" selectLockedCells="1"/>
  <protectedRanges>
    <protectedRange sqref="J6" name="Range3_1_1_1_1"/>
  </protectedRanges>
  <mergeCells count="24">
    <mergeCell ref="A14:D14"/>
    <mergeCell ref="A15:D15"/>
    <mergeCell ref="A1:N1"/>
    <mergeCell ref="C2:I2"/>
    <mergeCell ref="C3:I3"/>
    <mergeCell ref="K2:L2"/>
    <mergeCell ref="M2:O2"/>
    <mergeCell ref="K3:L3"/>
    <mergeCell ref="A17:D17"/>
    <mergeCell ref="A18:D18"/>
    <mergeCell ref="F19:M19"/>
    <mergeCell ref="A4:D4"/>
    <mergeCell ref="A2:B2"/>
    <mergeCell ref="A3:B3"/>
    <mergeCell ref="A6:D6"/>
    <mergeCell ref="A7:D7"/>
    <mergeCell ref="A8:D8"/>
    <mergeCell ref="A9:D9"/>
    <mergeCell ref="A10:D10"/>
    <mergeCell ref="A16:D16"/>
    <mergeCell ref="K4:L4"/>
    <mergeCell ref="A11:D11"/>
    <mergeCell ref="A12:D12"/>
    <mergeCell ref="A13:D1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400-000000000000}"/>
    <dataValidation allowBlank="1" showInputMessage="1" showErrorMessage="1" promptTitle="Number of Employee(s)" prompt="Indicate the number of employees to be funded." sqref="E6" xr:uid="{00000000-0002-0000-04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4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400-000003000000}"/>
    <dataValidation allowBlank="1" showInputMessage="1" showErrorMessage="1" promptTitle="Hours Worked Per Pay Period" prompt="Enter the total hours an employee is expected to work per pay period. " sqref="H6" xr:uid="{00000000-0002-0000-04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400-000005000000}"/>
    <dataValidation allowBlank="1" showInputMessage="1" showErrorMessage="1" promptTitle="Estimate for Each Pay Period" prompt="The estimate for each pay period should be the maximum amount allowable to pay (i.e. dollar limitation per pay period). " sqref="J6" xr:uid="{00000000-0002-0000-0400-000006000000}"/>
    <dataValidation allowBlank="1" showInputMessage="1" showErrorMessage="1" promptTitle="Grant Award Share " prompt="For each position listed, please indicate what amount of salary will be paid with City funds." sqref="K6" xr:uid="{00000000-0002-0000-0400-000007000000}"/>
    <dataValidation allowBlank="1" showInputMessage="1" showErrorMessage="1" promptTitle="Other Share " prompt="This information is the amount of the position that will be supported using the Delegate Agency/Organization’s other funding. " sqref="L6" xr:uid="{00000000-0002-0000-0400-000008000000}"/>
    <dataValidation allowBlank="1" showInputMessage="1" showErrorMessage="1" promptTitle="Total Cost" prompt="This is the total cost of the position. " sqref="M6" xr:uid="{00000000-0002-0000-0400-000009000000}"/>
    <dataValidation allowBlank="1" showInputMessage="1" showErrorMessage="1" promptTitle="Job Responsibilities" prompt="Provide a summary of the duties and responsibilities associated with each position." sqref="N6" xr:uid="{00000000-0002-0000-0400-00000A000000}"/>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U19"/>
  <sheetViews>
    <sheetView view="pageBreakPreview" topLeftCell="D2" zoomScaleNormal="100" zoomScaleSheetLayoutView="100" zoomScalePageLayoutView="80" workbookViewId="0">
      <selection activeCell="N7" sqref="N7"/>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6384" width="9.140625" style="18"/>
  </cols>
  <sheetData>
    <row r="1" spans="1:21" s="19" customFormat="1" ht="23.25" x14ac:dyDescent="0.35">
      <c r="A1" s="163" t="s">
        <v>91</v>
      </c>
      <c r="B1" s="163"/>
      <c r="C1" s="163"/>
      <c r="D1" s="163"/>
      <c r="E1" s="163"/>
      <c r="F1" s="163"/>
      <c r="G1" s="163"/>
      <c r="H1" s="163"/>
      <c r="I1" s="163"/>
      <c r="J1" s="163"/>
      <c r="K1" s="163"/>
      <c r="L1" s="163"/>
      <c r="M1" s="163"/>
      <c r="N1" s="163"/>
    </row>
    <row r="2" spans="1:21" s="19" customFormat="1" ht="35.25" customHeight="1" x14ac:dyDescent="0.25">
      <c r="A2" s="177" t="s">
        <v>46</v>
      </c>
      <c r="B2" s="177"/>
      <c r="C2" s="174">
        <f>'Form 1'!C3:F3</f>
        <v>0</v>
      </c>
      <c r="D2" s="174"/>
      <c r="E2" s="174"/>
      <c r="F2" s="174"/>
      <c r="G2" s="174"/>
      <c r="H2" s="174"/>
      <c r="I2" s="174"/>
      <c r="J2" s="2"/>
      <c r="K2" s="153" t="s">
        <v>110</v>
      </c>
      <c r="L2" s="153"/>
      <c r="M2" s="174">
        <f>'Form 1'!H6</f>
        <v>0</v>
      </c>
      <c r="N2" s="174"/>
      <c r="O2" s="174"/>
      <c r="P2" s="1"/>
      <c r="Q2" s="1"/>
      <c r="R2" s="1"/>
      <c r="S2" s="1"/>
    </row>
    <row r="3" spans="1:21" s="19" customFormat="1" ht="15.75" customHeight="1" x14ac:dyDescent="0.25">
      <c r="A3" s="177" t="s">
        <v>53</v>
      </c>
      <c r="B3" s="177"/>
      <c r="C3" s="164">
        <f>'Form 1'!H3</f>
        <v>0</v>
      </c>
      <c r="D3" s="164"/>
      <c r="E3" s="164"/>
      <c r="F3" s="164"/>
      <c r="G3" s="164"/>
      <c r="H3" s="164"/>
      <c r="I3" s="164"/>
      <c r="J3" s="2"/>
      <c r="K3" s="153" t="s">
        <v>83</v>
      </c>
      <c r="L3" s="153"/>
      <c r="M3" s="110">
        <f>'Form 1'!C4</f>
        <v>0</v>
      </c>
      <c r="N3" s="110"/>
      <c r="O3" s="110"/>
      <c r="P3" s="1"/>
      <c r="Q3" s="1"/>
      <c r="R3" s="1"/>
      <c r="S3" s="1"/>
      <c r="T3" s="32"/>
      <c r="U3" s="32"/>
    </row>
    <row r="4" spans="1:21" s="19" customFormat="1" ht="40.5" customHeight="1" x14ac:dyDescent="0.25">
      <c r="A4" s="153" t="s">
        <v>113</v>
      </c>
      <c r="B4" s="153"/>
      <c r="C4" s="153"/>
      <c r="D4" s="153"/>
      <c r="E4" s="102">
        <f>'Form 1'!C10</f>
        <v>2022</v>
      </c>
      <c r="G4" s="1"/>
      <c r="H4" s="1"/>
      <c r="I4" s="1"/>
      <c r="J4" s="1"/>
      <c r="K4" s="153" t="s">
        <v>84</v>
      </c>
      <c r="L4" s="153"/>
      <c r="M4" s="94">
        <f>'Form 1'!C9</f>
        <v>0</v>
      </c>
      <c r="N4" s="94"/>
      <c r="O4" s="94"/>
      <c r="P4" s="1"/>
      <c r="Q4" s="1"/>
      <c r="R4" s="1"/>
      <c r="S4" s="1"/>
      <c r="T4" s="32"/>
      <c r="U4" s="32"/>
    </row>
    <row r="5" spans="1:21" s="19" customFormat="1" ht="15" customHeight="1" x14ac:dyDescent="0.2">
      <c r="B5" s="17"/>
      <c r="C5" s="17"/>
      <c r="D5" s="17"/>
      <c r="F5" s="3"/>
      <c r="G5" s="3"/>
      <c r="H5" s="3"/>
      <c r="I5" s="3"/>
      <c r="J5" s="52"/>
      <c r="K5" s="3"/>
      <c r="L5" s="3"/>
      <c r="M5" s="3"/>
      <c r="N5" s="3"/>
    </row>
    <row r="6" spans="1:21" s="33" customFormat="1" ht="105" x14ac:dyDescent="0.25">
      <c r="A6" s="168" t="s">
        <v>81</v>
      </c>
      <c r="B6" s="169"/>
      <c r="C6" s="169"/>
      <c r="D6" s="170"/>
      <c r="E6" s="73" t="s">
        <v>68</v>
      </c>
      <c r="F6" s="73" t="s">
        <v>82</v>
      </c>
      <c r="G6" s="73" t="s">
        <v>26</v>
      </c>
      <c r="H6" s="73" t="s">
        <v>37</v>
      </c>
      <c r="I6" s="73" t="s">
        <v>106</v>
      </c>
      <c r="J6" s="73" t="s">
        <v>107</v>
      </c>
      <c r="K6" s="73" t="s">
        <v>40</v>
      </c>
      <c r="L6" s="73" t="s">
        <v>36</v>
      </c>
      <c r="M6" s="73" t="s">
        <v>108</v>
      </c>
      <c r="N6" s="74" t="s">
        <v>39</v>
      </c>
    </row>
    <row r="7" spans="1:21" s="33" customFormat="1" ht="49.5" customHeight="1" x14ac:dyDescent="0.25">
      <c r="A7" s="171"/>
      <c r="B7" s="172"/>
      <c r="C7" s="172"/>
      <c r="D7" s="173"/>
      <c r="E7" s="8"/>
      <c r="F7" s="51"/>
      <c r="G7" s="10"/>
      <c r="H7" s="10"/>
      <c r="I7" s="9"/>
      <c r="J7" s="96" t="e">
        <f>IF(H7=0,K7/G7, K7/G7)/E7</f>
        <v>#DIV/0!</v>
      </c>
      <c r="K7" s="89"/>
      <c r="L7" s="35">
        <f>M7-K7</f>
        <v>0</v>
      </c>
      <c r="M7" s="35">
        <f t="shared" ref="M7" si="0">ROUNDUP(IF(H7=0,E7*F7*I7, E7*F7*G7*H7*I7),0)</f>
        <v>0</v>
      </c>
      <c r="N7" s="126"/>
    </row>
    <row r="8" spans="1:21" s="33" customFormat="1" ht="60" customHeight="1" x14ac:dyDescent="0.25">
      <c r="A8" s="165"/>
      <c r="B8" s="166"/>
      <c r="C8" s="166"/>
      <c r="D8" s="167"/>
      <c r="E8" s="8"/>
      <c r="F8" s="51"/>
      <c r="G8" s="10"/>
      <c r="H8" s="10"/>
      <c r="I8" s="9"/>
      <c r="J8" s="96" t="e">
        <f t="shared" ref="J8:J17" si="1">IF(H8=0,K8/G8, K8/G8)/E8</f>
        <v>#DIV/0!</v>
      </c>
      <c r="K8" s="89"/>
      <c r="L8" s="35">
        <f t="shared" ref="L8:L17" si="2">M8-K8</f>
        <v>0</v>
      </c>
      <c r="M8" s="35">
        <f t="shared" ref="M8:M17" si="3">ROUNDUP(IF(H8=0,E8*F8*I8, E8*F8*G8*H8*I8),0)</f>
        <v>0</v>
      </c>
      <c r="N8" s="126"/>
      <c r="P8" s="60"/>
    </row>
    <row r="9" spans="1:21" s="33" customFormat="1" ht="51" customHeight="1" x14ac:dyDescent="0.25">
      <c r="A9" s="171"/>
      <c r="B9" s="172"/>
      <c r="C9" s="172"/>
      <c r="D9" s="173"/>
      <c r="E9" s="8"/>
      <c r="F9" s="51"/>
      <c r="G9" s="10"/>
      <c r="H9" s="10"/>
      <c r="I9" s="9"/>
      <c r="J9" s="96" t="e">
        <f t="shared" si="1"/>
        <v>#DIV/0!</v>
      </c>
      <c r="K9" s="89"/>
      <c r="L9" s="35">
        <f t="shared" si="2"/>
        <v>0</v>
      </c>
      <c r="M9" s="35">
        <f t="shared" si="3"/>
        <v>0</v>
      </c>
      <c r="N9" s="126"/>
      <c r="P9" s="60"/>
    </row>
    <row r="10" spans="1:21" s="33" customFormat="1" ht="50.25" customHeight="1" x14ac:dyDescent="0.25">
      <c r="A10" s="171"/>
      <c r="B10" s="172"/>
      <c r="C10" s="172"/>
      <c r="D10" s="173"/>
      <c r="E10" s="8"/>
      <c r="F10" s="51"/>
      <c r="G10" s="10"/>
      <c r="H10" s="10"/>
      <c r="I10" s="9"/>
      <c r="J10" s="96" t="e">
        <f t="shared" si="1"/>
        <v>#DIV/0!</v>
      </c>
      <c r="K10" s="89"/>
      <c r="L10" s="35">
        <f t="shared" si="2"/>
        <v>0</v>
      </c>
      <c r="M10" s="35">
        <f t="shared" si="3"/>
        <v>0</v>
      </c>
      <c r="N10" s="126"/>
    </row>
    <row r="11" spans="1:21" s="33" customFormat="1" ht="50.25" customHeight="1" x14ac:dyDescent="0.25">
      <c r="A11" s="171"/>
      <c r="B11" s="172"/>
      <c r="C11" s="172"/>
      <c r="D11" s="173"/>
      <c r="E11" s="8"/>
      <c r="F11" s="51"/>
      <c r="G11" s="10"/>
      <c r="H11" s="10"/>
      <c r="I11" s="9"/>
      <c r="J11" s="96" t="e">
        <f t="shared" si="1"/>
        <v>#DIV/0!</v>
      </c>
      <c r="K11" s="89"/>
      <c r="L11" s="35">
        <f t="shared" si="2"/>
        <v>0</v>
      </c>
      <c r="M11" s="35">
        <f t="shared" si="3"/>
        <v>0</v>
      </c>
      <c r="N11" s="126"/>
    </row>
    <row r="12" spans="1:21" s="33" customFormat="1" ht="50.25" customHeight="1" x14ac:dyDescent="0.25">
      <c r="A12" s="171"/>
      <c r="B12" s="172"/>
      <c r="C12" s="172"/>
      <c r="D12" s="173"/>
      <c r="E12" s="8"/>
      <c r="F12" s="51"/>
      <c r="G12" s="10"/>
      <c r="H12" s="10"/>
      <c r="I12" s="9"/>
      <c r="J12" s="96" t="e">
        <f t="shared" si="1"/>
        <v>#DIV/0!</v>
      </c>
      <c r="K12" s="89"/>
      <c r="L12" s="35">
        <f t="shared" si="2"/>
        <v>0</v>
      </c>
      <c r="M12" s="35">
        <f t="shared" si="3"/>
        <v>0</v>
      </c>
      <c r="N12" s="126"/>
    </row>
    <row r="13" spans="1:21" s="33" customFormat="1" ht="50.25" customHeight="1" x14ac:dyDescent="0.25">
      <c r="A13" s="171"/>
      <c r="B13" s="172"/>
      <c r="C13" s="172"/>
      <c r="D13" s="173"/>
      <c r="E13" s="8"/>
      <c r="F13" s="51"/>
      <c r="G13" s="10"/>
      <c r="H13" s="10"/>
      <c r="I13" s="9"/>
      <c r="J13" s="96" t="e">
        <f t="shared" si="1"/>
        <v>#DIV/0!</v>
      </c>
      <c r="K13" s="89"/>
      <c r="L13" s="35">
        <f t="shared" si="2"/>
        <v>0</v>
      </c>
      <c r="M13" s="35">
        <f t="shared" si="3"/>
        <v>0</v>
      </c>
      <c r="N13" s="126"/>
    </row>
    <row r="14" spans="1:21" s="33" customFormat="1" ht="50.25" customHeight="1" x14ac:dyDescent="0.25">
      <c r="A14" s="171"/>
      <c r="B14" s="172"/>
      <c r="C14" s="172"/>
      <c r="D14" s="173"/>
      <c r="E14" s="8"/>
      <c r="F14" s="51"/>
      <c r="G14" s="10"/>
      <c r="H14" s="10"/>
      <c r="I14" s="9"/>
      <c r="J14" s="96" t="e">
        <f t="shared" si="1"/>
        <v>#DIV/0!</v>
      </c>
      <c r="K14" s="89"/>
      <c r="L14" s="35">
        <f t="shared" si="2"/>
        <v>0</v>
      </c>
      <c r="M14" s="35">
        <f t="shared" si="3"/>
        <v>0</v>
      </c>
      <c r="N14" s="126"/>
    </row>
    <row r="15" spans="1:21" s="33" customFormat="1" ht="50.25" customHeight="1" x14ac:dyDescent="0.25">
      <c r="A15" s="171"/>
      <c r="B15" s="172"/>
      <c r="C15" s="172"/>
      <c r="D15" s="173"/>
      <c r="E15" s="8"/>
      <c r="F15" s="51"/>
      <c r="G15" s="10"/>
      <c r="H15" s="10"/>
      <c r="I15" s="9"/>
      <c r="J15" s="96" t="e">
        <f t="shared" si="1"/>
        <v>#DIV/0!</v>
      </c>
      <c r="K15" s="89"/>
      <c r="L15" s="35">
        <f t="shared" si="2"/>
        <v>0</v>
      </c>
      <c r="M15" s="35">
        <f t="shared" si="3"/>
        <v>0</v>
      </c>
      <c r="N15" s="126"/>
    </row>
    <row r="16" spans="1:21" s="33" customFormat="1" ht="50.25" customHeight="1" x14ac:dyDescent="0.25">
      <c r="A16" s="171"/>
      <c r="B16" s="172"/>
      <c r="C16" s="172"/>
      <c r="D16" s="173"/>
      <c r="E16" s="8"/>
      <c r="F16" s="51"/>
      <c r="G16" s="10"/>
      <c r="H16" s="10"/>
      <c r="I16" s="9"/>
      <c r="J16" s="96" t="e">
        <f t="shared" si="1"/>
        <v>#DIV/0!</v>
      </c>
      <c r="K16" s="89"/>
      <c r="L16" s="35">
        <f t="shared" si="2"/>
        <v>0</v>
      </c>
      <c r="M16" s="35">
        <f t="shared" si="3"/>
        <v>0</v>
      </c>
      <c r="N16" s="126"/>
    </row>
    <row r="17" spans="1:14" s="33" customFormat="1" ht="50.25" customHeight="1" x14ac:dyDescent="0.25">
      <c r="A17" s="171"/>
      <c r="B17" s="172"/>
      <c r="C17" s="172"/>
      <c r="D17" s="173"/>
      <c r="E17" s="8"/>
      <c r="F17" s="51"/>
      <c r="G17" s="10"/>
      <c r="H17" s="10"/>
      <c r="I17" s="47"/>
      <c r="J17" s="96" t="e">
        <f t="shared" si="1"/>
        <v>#DIV/0!</v>
      </c>
      <c r="K17" s="89"/>
      <c r="L17" s="35">
        <f t="shared" si="2"/>
        <v>0</v>
      </c>
      <c r="M17" s="35">
        <f t="shared" si="3"/>
        <v>0</v>
      </c>
      <c r="N17" s="126"/>
    </row>
    <row r="18" spans="1:14" s="19" customFormat="1" ht="21.75" customHeight="1" x14ac:dyDescent="0.25">
      <c r="A18" s="194" t="s">
        <v>62</v>
      </c>
      <c r="B18" s="195"/>
      <c r="C18" s="195"/>
      <c r="D18" s="196"/>
      <c r="E18" s="80">
        <f>SUM(E7:E17)</f>
        <v>0</v>
      </c>
      <c r="F18" s="84"/>
      <c r="G18" s="41"/>
      <c r="H18" s="46"/>
      <c r="I18" s="48"/>
      <c r="J18" s="99">
        <f>SUMIF(J7:J17,"&lt;&gt;#DIV/0!")</f>
        <v>0</v>
      </c>
      <c r="K18" s="75">
        <f>ROUNDUP(SUM(K7:K17),0)</f>
        <v>0</v>
      </c>
      <c r="L18" s="75">
        <f>ROUNDUP(SUM(L7:L17),0)</f>
        <v>0</v>
      </c>
      <c r="M18" s="75">
        <f>ROUNDUP(SUM(M7:M17),0)</f>
        <v>0</v>
      </c>
      <c r="N18" s="65" t="s">
        <v>0</v>
      </c>
    </row>
    <row r="19" spans="1:14" s="19" customFormat="1" ht="15" customHeight="1" x14ac:dyDescent="0.2">
      <c r="A19" s="3"/>
      <c r="B19" s="3"/>
      <c r="C19" s="3"/>
      <c r="D19" s="3"/>
      <c r="E19" s="3"/>
      <c r="F19" s="180" t="s">
        <v>21</v>
      </c>
      <c r="G19" s="180"/>
      <c r="H19" s="180"/>
      <c r="I19" s="200"/>
      <c r="J19" s="200"/>
      <c r="K19" s="200"/>
      <c r="L19" s="200"/>
      <c r="M19" s="200"/>
      <c r="N19" s="3"/>
    </row>
  </sheetData>
  <sheetProtection password="81A4" sheet="1" objects="1" scenarios="1" selectLockedCells="1"/>
  <protectedRanges>
    <protectedRange sqref="J6" name="Range3_1_1_1"/>
  </protectedRanges>
  <mergeCells count="24">
    <mergeCell ref="A4:D4"/>
    <mergeCell ref="A1:N1"/>
    <mergeCell ref="C2:I2"/>
    <mergeCell ref="C3:I3"/>
    <mergeCell ref="A2:B2"/>
    <mergeCell ref="K2:L2"/>
    <mergeCell ref="M2:O2"/>
    <mergeCell ref="K3:L3"/>
    <mergeCell ref="A18:D18"/>
    <mergeCell ref="F19:M19"/>
    <mergeCell ref="A3:B3"/>
    <mergeCell ref="A10:D10"/>
    <mergeCell ref="A16:D16"/>
    <mergeCell ref="A6:D6"/>
    <mergeCell ref="A7:D7"/>
    <mergeCell ref="A8:D8"/>
    <mergeCell ref="A9:D9"/>
    <mergeCell ref="A17:D17"/>
    <mergeCell ref="K4:L4"/>
    <mergeCell ref="A11:D11"/>
    <mergeCell ref="A12:D12"/>
    <mergeCell ref="A13:D13"/>
    <mergeCell ref="A14:D14"/>
    <mergeCell ref="A15:D15"/>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500-000000000000}"/>
    <dataValidation allowBlank="1" showInputMessage="1" showErrorMessage="1" promptTitle="Number of Employee(s)" prompt="Indicate the number of employees to be funded." sqref="E6" xr:uid="{00000000-0002-0000-05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5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500-000003000000}"/>
    <dataValidation allowBlank="1" showInputMessage="1" showErrorMessage="1" promptTitle="Hours Worked Per Pay Period" prompt="Enter the total hours an employee is expected to work per pay period. " sqref="H6" xr:uid="{00000000-0002-0000-05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500-000005000000}"/>
    <dataValidation allowBlank="1" showInputMessage="1" showErrorMessage="1" promptTitle="Estimate for Each Pay Period" prompt="The estimate for each pay period should be the maximum amount allowable to pay (i.e. dollar limitation per pay period). " sqref="J6" xr:uid="{00000000-0002-0000-0500-000006000000}"/>
    <dataValidation allowBlank="1" showInputMessage="1" showErrorMessage="1" promptTitle="Grant Award Share " prompt="For each position listed, please indicate what amount of salary will be paid with City funds." sqref="K6" xr:uid="{00000000-0002-0000-0500-000007000000}"/>
    <dataValidation allowBlank="1" showInputMessage="1" showErrorMessage="1" promptTitle="Other Share " prompt="This information is the amount of the position that will be supported using the Delegate Agency/Organization’s other funding. " sqref="L6" xr:uid="{00000000-0002-0000-0500-000008000000}"/>
    <dataValidation allowBlank="1" showInputMessage="1" showErrorMessage="1" promptTitle="Total Cost" prompt="This is the total cost of the position. " sqref="M6" xr:uid="{00000000-0002-0000-0500-000009000000}"/>
    <dataValidation allowBlank="1" showInputMessage="1" showErrorMessage="1" promptTitle="Job Responsibilities" prompt="Provide a summary of the duties and responsibilities associated with each position." sqref="N6" xr:uid="{00000000-0002-0000-0500-00000A000000}"/>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8" tint="0.59999389629810485"/>
    <pageSetUpPr fitToPage="1"/>
  </sheetPr>
  <dimension ref="A1:O18"/>
  <sheetViews>
    <sheetView view="pageBreakPreview" topLeftCell="C1" zoomScale="80" zoomScaleNormal="115" zoomScaleSheetLayoutView="80" zoomScalePageLayoutView="85" workbookViewId="0">
      <selection activeCell="I8" sqref="I8:K8"/>
    </sheetView>
  </sheetViews>
  <sheetFormatPr defaultColWidth="9.140625" defaultRowHeight="12.75" x14ac:dyDescent="0.2"/>
  <cols>
    <col min="1" max="1" width="12.42578125" style="18" customWidth="1"/>
    <col min="2" max="2" width="21" style="18" customWidth="1"/>
    <col min="3" max="3" width="9.140625" style="18"/>
    <col min="4" max="4" width="11.5703125" style="18" customWidth="1"/>
    <col min="5" max="5" width="9.42578125" style="18" customWidth="1"/>
    <col min="6" max="7" width="17.28515625" style="18" customWidth="1"/>
    <col min="8" max="8" width="19.85546875" style="18" customWidth="1"/>
    <col min="9" max="9" width="15.5703125" style="18" customWidth="1"/>
    <col min="10" max="10" width="14.140625" style="18" customWidth="1"/>
    <col min="11" max="11" width="120.140625" style="18" customWidth="1"/>
    <col min="12" max="16384" width="9.140625" style="18"/>
  </cols>
  <sheetData>
    <row r="1" spans="1:15" x14ac:dyDescent="0.2">
      <c r="A1" s="201"/>
      <c r="B1" s="201"/>
      <c r="C1" s="201"/>
      <c r="D1" s="201"/>
      <c r="E1" s="201"/>
      <c r="F1" s="201"/>
      <c r="G1" s="201"/>
      <c r="H1" s="201"/>
      <c r="I1" s="201"/>
      <c r="J1" s="201"/>
      <c r="K1" s="201"/>
    </row>
    <row r="2" spans="1:15" s="19" customFormat="1" ht="23.25" x14ac:dyDescent="0.35">
      <c r="A2" s="163" t="s">
        <v>66</v>
      </c>
      <c r="B2" s="163"/>
      <c r="C2" s="163"/>
      <c r="D2" s="163"/>
      <c r="E2" s="163"/>
      <c r="F2" s="163"/>
      <c r="G2" s="163"/>
      <c r="H2" s="163"/>
      <c r="I2" s="163"/>
      <c r="J2" s="163"/>
      <c r="K2" s="163"/>
    </row>
    <row r="3" spans="1:15" s="19" customFormat="1" ht="18.75" customHeight="1" x14ac:dyDescent="0.25">
      <c r="A3" s="177" t="s">
        <v>46</v>
      </c>
      <c r="B3" s="177"/>
      <c r="C3" s="174">
        <f>'Form 1'!C3:F3</f>
        <v>0</v>
      </c>
      <c r="D3" s="174"/>
      <c r="E3" s="174"/>
      <c r="F3" s="174"/>
      <c r="G3" s="177" t="s">
        <v>54</v>
      </c>
      <c r="H3" s="177"/>
      <c r="I3" s="174">
        <f>'Form 1'!C4</f>
        <v>0</v>
      </c>
      <c r="J3" s="174"/>
      <c r="K3" s="174"/>
      <c r="L3" s="32"/>
      <c r="M3" s="32"/>
      <c r="N3" s="32"/>
    </row>
    <row r="4" spans="1:15" s="19" customFormat="1" ht="43.5" customHeight="1" x14ac:dyDescent="0.25">
      <c r="A4" s="177" t="s">
        <v>55</v>
      </c>
      <c r="B4" s="177"/>
      <c r="C4" s="164">
        <f>'Form 1'!H3</f>
        <v>0</v>
      </c>
      <c r="D4" s="164"/>
      <c r="E4" s="164"/>
      <c r="F4" s="164"/>
      <c r="G4" s="153" t="s">
        <v>112</v>
      </c>
      <c r="H4" s="153"/>
      <c r="I4" s="102">
        <f>'Form 1'!C10</f>
        <v>2022</v>
      </c>
      <c r="J4" s="1"/>
      <c r="K4" s="1"/>
      <c r="M4" s="32"/>
      <c r="N4" s="32"/>
    </row>
    <row r="5" spans="1:15" s="19" customFormat="1" ht="14.25" x14ac:dyDescent="0.2">
      <c r="F5" s="3"/>
      <c r="G5" s="3"/>
      <c r="H5" s="3"/>
      <c r="I5" s="3"/>
      <c r="J5" s="3"/>
      <c r="K5" s="3"/>
    </row>
    <row r="6" spans="1:15" s="19" customFormat="1" ht="18.75" customHeight="1" x14ac:dyDescent="0.2">
      <c r="F6" s="208" t="s">
        <v>22</v>
      </c>
      <c r="G6" s="208"/>
      <c r="H6" s="208"/>
      <c r="I6" s="3"/>
      <c r="J6" s="3"/>
      <c r="K6" s="3"/>
    </row>
    <row r="7" spans="1:15" s="33" customFormat="1" ht="45" x14ac:dyDescent="0.25">
      <c r="A7" s="133" t="s">
        <v>78</v>
      </c>
      <c r="B7" s="133"/>
      <c r="C7" s="133"/>
      <c r="D7" s="133"/>
      <c r="E7" s="22" t="s">
        <v>17</v>
      </c>
      <c r="F7" s="22" t="s">
        <v>41</v>
      </c>
      <c r="G7" s="22" t="s">
        <v>18</v>
      </c>
      <c r="H7" s="22" t="s">
        <v>19</v>
      </c>
      <c r="I7" s="133" t="s">
        <v>111</v>
      </c>
      <c r="J7" s="133"/>
      <c r="K7" s="133"/>
    </row>
    <row r="8" spans="1:15" s="19" customFormat="1" ht="72" customHeight="1" x14ac:dyDescent="0.2">
      <c r="A8" s="203" t="s">
        <v>61</v>
      </c>
      <c r="B8" s="204"/>
      <c r="C8" s="204"/>
      <c r="D8" s="205"/>
      <c r="E8" s="43" t="s">
        <v>5</v>
      </c>
      <c r="F8" s="14"/>
      <c r="G8" s="49">
        <f>+H8-F8</f>
        <v>0</v>
      </c>
      <c r="H8" s="100"/>
      <c r="I8" s="202"/>
      <c r="J8" s="202"/>
      <c r="K8" s="202"/>
    </row>
    <row r="9" spans="1:15" s="19" customFormat="1" ht="49.5" customHeight="1" x14ac:dyDescent="0.2">
      <c r="A9" s="203" t="s">
        <v>49</v>
      </c>
      <c r="B9" s="204"/>
      <c r="C9" s="204"/>
      <c r="D9" s="205"/>
      <c r="E9" s="40" t="s">
        <v>6</v>
      </c>
      <c r="F9" s="14"/>
      <c r="G9" s="49">
        <f t="shared" ref="G9:G15" si="0">+H9-F9</f>
        <v>0</v>
      </c>
      <c r="H9" s="100"/>
      <c r="I9" s="202"/>
      <c r="J9" s="202"/>
      <c r="K9" s="202"/>
    </row>
    <row r="10" spans="1:15" s="19" customFormat="1" ht="49.5" customHeight="1" x14ac:dyDescent="0.2">
      <c r="A10" s="203" t="s">
        <v>56</v>
      </c>
      <c r="B10" s="204"/>
      <c r="C10" s="204"/>
      <c r="D10" s="205"/>
      <c r="E10" s="40" t="s">
        <v>16</v>
      </c>
      <c r="F10" s="14"/>
      <c r="G10" s="49">
        <f t="shared" si="0"/>
        <v>0</v>
      </c>
      <c r="H10" s="100"/>
      <c r="I10" s="202"/>
      <c r="J10" s="202"/>
      <c r="K10" s="202"/>
    </row>
    <row r="11" spans="1:15" s="19" customFormat="1" ht="49.5" customHeight="1" x14ac:dyDescent="0.2">
      <c r="A11" s="203" t="s">
        <v>60</v>
      </c>
      <c r="B11" s="204"/>
      <c r="C11" s="204"/>
      <c r="D11" s="205"/>
      <c r="E11" s="40" t="s">
        <v>7</v>
      </c>
      <c r="F11" s="14"/>
      <c r="G11" s="49">
        <f t="shared" si="0"/>
        <v>0</v>
      </c>
      <c r="H11" s="100"/>
      <c r="I11" s="202"/>
      <c r="J11" s="202"/>
      <c r="K11" s="202"/>
      <c r="O11" s="19" t="s">
        <v>44</v>
      </c>
    </row>
    <row r="12" spans="1:15" s="19" customFormat="1" ht="49.5" customHeight="1" x14ac:dyDescent="0.2">
      <c r="A12" s="203" t="s">
        <v>51</v>
      </c>
      <c r="B12" s="204"/>
      <c r="C12" s="204"/>
      <c r="D12" s="205"/>
      <c r="E12" s="40" t="s">
        <v>8</v>
      </c>
      <c r="F12" s="14"/>
      <c r="G12" s="49">
        <f t="shared" si="0"/>
        <v>0</v>
      </c>
      <c r="H12" s="100"/>
      <c r="I12" s="202"/>
      <c r="J12" s="202"/>
      <c r="K12" s="202"/>
    </row>
    <row r="13" spans="1:15" s="19" customFormat="1" ht="160.5" customHeight="1" x14ac:dyDescent="0.2">
      <c r="A13" s="203" t="s">
        <v>96</v>
      </c>
      <c r="B13" s="204"/>
      <c r="C13" s="204"/>
      <c r="D13" s="205"/>
      <c r="E13" s="40" t="s">
        <v>35</v>
      </c>
      <c r="F13" s="14"/>
      <c r="G13" s="49">
        <f t="shared" si="0"/>
        <v>0</v>
      </c>
      <c r="H13" s="100"/>
      <c r="I13" s="202"/>
      <c r="J13" s="202"/>
      <c r="K13" s="202"/>
    </row>
    <row r="14" spans="1:15" s="19" customFormat="1" ht="49.5" customHeight="1" x14ac:dyDescent="0.2">
      <c r="A14" s="42" t="s">
        <v>25</v>
      </c>
      <c r="B14" s="202"/>
      <c r="C14" s="202"/>
      <c r="D14" s="202"/>
      <c r="E14" s="40" t="s">
        <v>20</v>
      </c>
      <c r="F14" s="14"/>
      <c r="G14" s="49">
        <f t="shared" si="0"/>
        <v>0</v>
      </c>
      <c r="H14" s="100"/>
      <c r="I14" s="202"/>
      <c r="J14" s="202"/>
      <c r="K14" s="202"/>
    </row>
    <row r="15" spans="1:15" s="19" customFormat="1" ht="49.5" customHeight="1" x14ac:dyDescent="0.2">
      <c r="A15" s="42" t="s">
        <v>25</v>
      </c>
      <c r="B15" s="202"/>
      <c r="C15" s="202"/>
      <c r="D15" s="202"/>
      <c r="E15" s="40" t="s">
        <v>20</v>
      </c>
      <c r="F15" s="14"/>
      <c r="G15" s="49">
        <f t="shared" si="0"/>
        <v>0</v>
      </c>
      <c r="H15" s="100"/>
      <c r="I15" s="202"/>
      <c r="J15" s="202"/>
      <c r="K15" s="202"/>
    </row>
    <row r="16" spans="1:15" s="19" customFormat="1" ht="23.25" customHeight="1" x14ac:dyDescent="0.25">
      <c r="A16" s="206" t="s">
        <v>99</v>
      </c>
      <c r="B16" s="206"/>
      <c r="C16" s="206"/>
      <c r="D16" s="206"/>
      <c r="E16" s="87"/>
      <c r="F16" s="88">
        <f>SUM(F8:F15)</f>
        <v>0</v>
      </c>
      <c r="G16" s="88">
        <f>SUM(G8:G15)</f>
        <v>0</v>
      </c>
      <c r="H16" s="88">
        <f>SUM(H8:H15)</f>
        <v>0</v>
      </c>
      <c r="I16" s="186" t="s">
        <v>9</v>
      </c>
      <c r="J16" s="207"/>
      <c r="K16" s="187"/>
    </row>
    <row r="17" spans="1:11" s="108" customFormat="1" ht="18" x14ac:dyDescent="0.25">
      <c r="A17" s="106" t="s">
        <v>43</v>
      </c>
      <c r="B17" s="107"/>
      <c r="C17" s="107"/>
      <c r="D17" s="107"/>
      <c r="E17" s="107"/>
      <c r="F17" s="107"/>
      <c r="G17" s="107"/>
      <c r="H17" s="107"/>
      <c r="I17" s="107"/>
      <c r="J17" s="107"/>
      <c r="K17" s="107"/>
    </row>
    <row r="18" spans="1:11" s="108" customFormat="1" ht="18" x14ac:dyDescent="0.25">
      <c r="A18" s="106" t="s">
        <v>45</v>
      </c>
      <c r="B18" s="107"/>
      <c r="C18" s="107"/>
      <c r="D18" s="107"/>
      <c r="E18" s="107"/>
      <c r="F18" s="107"/>
      <c r="G18" s="107"/>
      <c r="H18" s="107"/>
      <c r="I18" s="107"/>
      <c r="J18" s="107"/>
      <c r="K18" s="107"/>
    </row>
  </sheetData>
  <sheetProtection password="8664" sheet="1" objects="1" scenarios="1" selectLockedCells="1"/>
  <mergeCells count="30">
    <mergeCell ref="A10:D10"/>
    <mergeCell ref="I10:K10"/>
    <mergeCell ref="F6:H6"/>
    <mergeCell ref="A11:D11"/>
    <mergeCell ref="I7:K7"/>
    <mergeCell ref="I8:K8"/>
    <mergeCell ref="I11:K11"/>
    <mergeCell ref="A16:D16"/>
    <mergeCell ref="I16:K16"/>
    <mergeCell ref="A12:D12"/>
    <mergeCell ref="I12:K12"/>
    <mergeCell ref="I13:K13"/>
    <mergeCell ref="I15:K15"/>
    <mergeCell ref="I14:K14"/>
    <mergeCell ref="A13:D13"/>
    <mergeCell ref="B14:D14"/>
    <mergeCell ref="B15:D15"/>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pageMargins left="0" right="0" top="0.5" bottom="0" header="0" footer="0"/>
  <pageSetup scale="51" fitToHeight="0" orientation="landscape" r:id="rId1"/>
  <headerFooter>
    <oddHeader>&amp;CCity of Chicago Non-Personnel Budget (Form 3)
Last Updated: &amp;D</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Monica Hernandez</cp:lastModifiedBy>
  <cp:lastPrinted>2020-12-18T18:59:06Z</cp:lastPrinted>
  <dcterms:created xsi:type="dcterms:W3CDTF">2009-12-08T17:55:00Z</dcterms:created>
  <dcterms:modified xsi:type="dcterms:W3CDTF">2022-01-14T13:44:55Z</dcterms:modified>
</cp:coreProperties>
</file>