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-636" yWindow="-132" windowWidth="14136" windowHeight="8976"/>
  </bookViews>
  <sheets>
    <sheet name="Form 1" sheetId="3" r:id="rId1"/>
    <sheet name="Form 2" sheetId="1" r:id="rId2"/>
    <sheet name="Form 3" sheetId="2" r:id="rId3"/>
    <sheet name="Form 7" sheetId="5" r:id="rId4"/>
    <sheet name="Form 8" sheetId="6" r:id="rId5"/>
    <sheet name="Form 9" sheetId="7" r:id="rId6"/>
    <sheet name="Form 10" sheetId="8" r:id="rId7"/>
  </sheets>
  <definedNames>
    <definedName name="_xlnm.Print_Area" localSheetId="0">'Form 1'!$A$2:$I$37</definedName>
    <definedName name="_xlnm.Print_Area" localSheetId="6">'Form 10'!$A$1:$K$19</definedName>
    <definedName name="_xlnm.Print_Area" localSheetId="1">'Form 2'!$A$1:$L$34</definedName>
    <definedName name="_xlnm.Print_Area" localSheetId="2">'Form 3'!$A$1:$K$19</definedName>
    <definedName name="_xlnm.Print_Area" localSheetId="3">'Form 7'!$A$2:$I$38</definedName>
    <definedName name="_xlnm.Print_Area" localSheetId="4">'Form 8'!$A$2:$I$38</definedName>
    <definedName name="_xlnm.Print_Area" localSheetId="5">'Form 9'!$A$1:$L$34</definedName>
  </definedNames>
  <calcPr calcId="145621"/>
</workbook>
</file>

<file path=xl/calcChain.xml><?xml version="1.0" encoding="utf-8"?>
<calcChain xmlns="http://schemas.openxmlformats.org/spreadsheetml/2006/main">
  <c r="L5" i="7" l="1"/>
  <c r="H10" i="5"/>
  <c r="H9" i="5"/>
  <c r="H8" i="5"/>
  <c r="H7" i="5"/>
  <c r="H6" i="5"/>
  <c r="H5" i="5"/>
  <c r="H4" i="5"/>
  <c r="C8" i="5"/>
  <c r="C7" i="5"/>
  <c r="C6" i="5"/>
  <c r="C5" i="5"/>
  <c r="C4" i="5"/>
  <c r="B22" i="6" l="1"/>
  <c r="K32" i="7"/>
  <c r="K31" i="7"/>
  <c r="K30" i="7"/>
  <c r="K29" i="7"/>
  <c r="F19" i="8"/>
  <c r="K32" i="1"/>
  <c r="K31" i="1"/>
  <c r="K30" i="1"/>
  <c r="K29" i="1"/>
  <c r="H22" i="3"/>
  <c r="G19" i="8"/>
  <c r="I25" i="6"/>
  <c r="G25" i="5" s="1"/>
  <c r="F25" i="6"/>
  <c r="E25" i="6"/>
  <c r="I22" i="6"/>
  <c r="G19" i="2"/>
  <c r="F19" i="2"/>
  <c r="E25" i="5"/>
  <c r="B25" i="5"/>
  <c r="H18" i="8"/>
  <c r="B22" i="5"/>
  <c r="B25" i="6"/>
  <c r="H14" i="8"/>
  <c r="I22" i="5" s="1"/>
  <c r="H17" i="8"/>
  <c r="I25" i="5" s="1"/>
  <c r="A25" i="6"/>
  <c r="A25" i="5"/>
  <c r="G22" i="5" l="1"/>
  <c r="H17" i="2"/>
  <c r="I24" i="3" s="1"/>
  <c r="H21" i="3"/>
  <c r="G21" i="3"/>
  <c r="G22" i="6" s="1"/>
  <c r="H24" i="3"/>
  <c r="G24" i="3"/>
  <c r="G25" i="6" s="1"/>
  <c r="H25" i="6" s="1"/>
  <c r="E24" i="3"/>
  <c r="B24" i="3"/>
  <c r="A24" i="3"/>
  <c r="B21" i="3"/>
  <c r="H14" i="2"/>
  <c r="I21" i="3" s="1"/>
  <c r="H22" i="6" l="1"/>
  <c r="H9" i="2" l="1"/>
  <c r="K8" i="1"/>
  <c r="C4" i="1"/>
  <c r="H16" i="2"/>
  <c r="H16" i="8"/>
  <c r="H15" i="8"/>
  <c r="H13" i="8"/>
  <c r="H12" i="8"/>
  <c r="H11" i="8"/>
  <c r="H10" i="8"/>
  <c r="H9" i="8"/>
  <c r="K22" i="7"/>
  <c r="K21" i="7"/>
  <c r="K20" i="7"/>
  <c r="K19" i="7"/>
  <c r="K18" i="7"/>
  <c r="K17" i="7"/>
  <c r="K16" i="7"/>
  <c r="K15" i="7"/>
  <c r="K14" i="7"/>
  <c r="K13" i="7"/>
  <c r="K12" i="7"/>
  <c r="K11" i="7"/>
  <c r="K10" i="7"/>
  <c r="K9" i="7"/>
  <c r="I23" i="7"/>
  <c r="I28" i="7" s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J23" i="1"/>
  <c r="H19" i="8" l="1"/>
  <c r="H22" i="5"/>
  <c r="I27" i="7"/>
  <c r="I33" i="7" s="1"/>
  <c r="I34" i="7" s="1"/>
  <c r="K23" i="1"/>
  <c r="I23" i="1"/>
  <c r="I27" i="1" s="1"/>
  <c r="C7" i="6" l="1"/>
  <c r="I5" i="8"/>
  <c r="E7" i="8"/>
  <c r="E6" i="7"/>
  <c r="H10" i="6"/>
  <c r="H9" i="6"/>
  <c r="H8" i="6"/>
  <c r="H7" i="6"/>
  <c r="H6" i="6"/>
  <c r="H5" i="6"/>
  <c r="H4" i="6"/>
  <c r="C8" i="6"/>
  <c r="C6" i="6"/>
  <c r="C5" i="6"/>
  <c r="C4" i="6"/>
  <c r="E12" i="6"/>
  <c r="E7" i="2"/>
  <c r="E6" i="1"/>
  <c r="I5" i="2"/>
  <c r="C5" i="8"/>
  <c r="I4" i="8"/>
  <c r="C4" i="8"/>
  <c r="K4" i="7"/>
  <c r="C5" i="7"/>
  <c r="C4" i="7"/>
  <c r="I4" i="2"/>
  <c r="C5" i="2"/>
  <c r="C4" i="2"/>
  <c r="K4" i="1"/>
  <c r="C5" i="1"/>
  <c r="H23" i="1"/>
  <c r="B23" i="5"/>
  <c r="G16" i="3"/>
  <c r="G17" i="6" s="1"/>
  <c r="G17" i="3"/>
  <c r="G18" i="6" s="1"/>
  <c r="G18" i="3"/>
  <c r="G19" i="6" s="1"/>
  <c r="G19" i="3"/>
  <c r="G20" i="6" s="1"/>
  <c r="G20" i="3"/>
  <c r="G21" i="6" s="1"/>
  <c r="G22" i="3"/>
  <c r="G23" i="6" s="1"/>
  <c r="G23" i="3"/>
  <c r="G24" i="6" s="1"/>
  <c r="G25" i="3"/>
  <c r="G26" i="6" s="1"/>
  <c r="I15" i="6"/>
  <c r="G15" i="5" s="1"/>
  <c r="I17" i="6"/>
  <c r="G17" i="5" s="1"/>
  <c r="I18" i="6"/>
  <c r="G18" i="5" s="1"/>
  <c r="I19" i="6"/>
  <c r="G19" i="5" s="1"/>
  <c r="I20" i="6"/>
  <c r="G20" i="5" s="1"/>
  <c r="I21" i="6"/>
  <c r="G21" i="5" s="1"/>
  <c r="I23" i="6"/>
  <c r="G23" i="5" s="1"/>
  <c r="I24" i="6"/>
  <c r="G24" i="5" s="1"/>
  <c r="I26" i="6"/>
  <c r="E25" i="3"/>
  <c r="E23" i="3"/>
  <c r="B25" i="3"/>
  <c r="B23" i="3"/>
  <c r="B22" i="3"/>
  <c r="E26" i="5"/>
  <c r="E24" i="5"/>
  <c r="B26" i="5"/>
  <c r="B24" i="5"/>
  <c r="B26" i="6"/>
  <c r="B24" i="6"/>
  <c r="B23" i="6"/>
  <c r="E24" i="6"/>
  <c r="E26" i="6"/>
  <c r="F26" i="6"/>
  <c r="F24" i="6"/>
  <c r="F23" i="1"/>
  <c r="E23" i="1"/>
  <c r="H23" i="7"/>
  <c r="F23" i="7"/>
  <c r="E23" i="7"/>
  <c r="I23" i="3"/>
  <c r="H23" i="3"/>
  <c r="A23" i="3"/>
  <c r="A24" i="6"/>
  <c r="I17" i="5"/>
  <c r="I18" i="5"/>
  <c r="I19" i="5"/>
  <c r="I20" i="5"/>
  <c r="I21" i="5"/>
  <c r="I23" i="5"/>
  <c r="I24" i="5"/>
  <c r="I26" i="5"/>
  <c r="A26" i="5"/>
  <c r="A24" i="5"/>
  <c r="A23" i="5"/>
  <c r="A26" i="6"/>
  <c r="A23" i="6"/>
  <c r="A25" i="3"/>
  <c r="A22" i="3"/>
  <c r="G26" i="5" l="1"/>
  <c r="H26" i="5" s="1"/>
  <c r="H25" i="5"/>
  <c r="H24" i="5"/>
  <c r="H21" i="5"/>
  <c r="H19" i="5"/>
  <c r="H17" i="5"/>
  <c r="G14" i="3"/>
  <c r="G15" i="6" s="1"/>
  <c r="H15" i="6" s="1"/>
  <c r="I28" i="1"/>
  <c r="H26" i="6"/>
  <c r="H23" i="6"/>
  <c r="H20" i="6"/>
  <c r="H18" i="6"/>
  <c r="H24" i="6"/>
  <c r="H21" i="6"/>
  <c r="H19" i="6"/>
  <c r="H17" i="6"/>
  <c r="I16" i="6"/>
  <c r="G16" i="5" s="1"/>
  <c r="H23" i="5"/>
  <c r="H20" i="5"/>
  <c r="H18" i="5"/>
  <c r="I27" i="6" l="1"/>
  <c r="G27" i="5"/>
  <c r="J27" i="1" l="1"/>
  <c r="K27" i="1" s="1"/>
  <c r="H14" i="3" l="1"/>
  <c r="I14" i="3"/>
  <c r="J28" i="1"/>
  <c r="K28" i="1" s="1"/>
  <c r="J33" i="1" l="1"/>
  <c r="H15" i="3" s="1"/>
  <c r="J34" i="1" l="1"/>
  <c r="J23" i="7"/>
  <c r="K8" i="7"/>
  <c r="K23" i="7" s="1"/>
  <c r="J28" i="7" l="1"/>
  <c r="K28" i="7" s="1"/>
  <c r="J27" i="7"/>
  <c r="I15" i="5"/>
  <c r="K27" i="7" l="1"/>
  <c r="K33" i="7" s="1"/>
  <c r="J33" i="7"/>
  <c r="H15" i="5"/>
  <c r="J34" i="7" l="1"/>
  <c r="I16" i="5" l="1"/>
  <c r="K34" i="7"/>
  <c r="H16" i="5" l="1"/>
  <c r="H27" i="5" s="1"/>
  <c r="I27" i="5"/>
  <c r="H16" i="3"/>
  <c r="I16" i="3"/>
  <c r="H25" i="3"/>
  <c r="H18" i="2"/>
  <c r="I25" i="3" s="1"/>
  <c r="H20" i="3"/>
  <c r="H13" i="2"/>
  <c r="I20" i="3" s="1"/>
  <c r="H19" i="3"/>
  <c r="H12" i="2"/>
  <c r="I19" i="3" s="1"/>
  <c r="H18" i="3"/>
  <c r="H11" i="2"/>
  <c r="I18" i="3" s="1"/>
  <c r="H17" i="3"/>
  <c r="H15" i="2"/>
  <c r="I22" i="3" s="1"/>
  <c r="H10" i="2"/>
  <c r="H19" i="2" l="1"/>
  <c r="I17" i="3"/>
  <c r="G29" i="5"/>
  <c r="H26" i="3"/>
  <c r="I33" i="1" l="1"/>
  <c r="K33" i="1"/>
  <c r="K34" i="1" s="1"/>
  <c r="I15" i="3" l="1"/>
  <c r="I26" i="3" s="1"/>
  <c r="G28" i="3" s="1"/>
  <c r="I34" i="1"/>
  <c r="G15" i="3"/>
  <c r="G16" i="6" l="1"/>
  <c r="G26" i="3"/>
  <c r="H16" i="6" l="1"/>
  <c r="H27" i="6" s="1"/>
  <c r="G29" i="6" s="1"/>
  <c r="G27" i="6"/>
</calcChain>
</file>

<file path=xl/sharedStrings.xml><?xml version="1.0" encoding="utf-8"?>
<sst xmlns="http://schemas.openxmlformats.org/spreadsheetml/2006/main" count="305" uniqueCount="122">
  <si>
    <t xml:space="preserve">D. Federal Employer Identification #: </t>
  </si>
  <si>
    <t>Totals must match Form 1 Acct #0005</t>
  </si>
  <si>
    <t>Other Share</t>
  </si>
  <si>
    <t>Total Cost</t>
  </si>
  <si>
    <t>Item</t>
  </si>
  <si>
    <t>Calculations</t>
  </si>
  <si>
    <t>F. Fringe Benefits and Total Personnel Cost</t>
  </si>
  <si>
    <t>0100</t>
  </si>
  <si>
    <t>0140</t>
  </si>
  <si>
    <t>0300</t>
  </si>
  <si>
    <t>0400</t>
  </si>
  <si>
    <t>Operating/Technical</t>
  </si>
  <si>
    <t>Professional and Technical Services</t>
  </si>
  <si>
    <t>Materials and Supplies</t>
  </si>
  <si>
    <t>Equipment</t>
  </si>
  <si>
    <t>Totals must match Form 1 Non-Personnel accounts</t>
  </si>
  <si>
    <t>D. Contract Term:</t>
  </si>
  <si>
    <t>Personnel</t>
  </si>
  <si>
    <t>Fringe Benefits</t>
  </si>
  <si>
    <t>TOTALS</t>
  </si>
  <si>
    <t>0005</t>
  </si>
  <si>
    <t>0044</t>
  </si>
  <si>
    <t>A. Delegate Agency:</t>
  </si>
  <si>
    <t>Name(Type or Print)</t>
  </si>
  <si>
    <t>Title (Type or Print)</t>
  </si>
  <si>
    <t>FORM 1</t>
  </si>
  <si>
    <t>FORM 3</t>
  </si>
  <si>
    <t>FORM 2</t>
  </si>
  <si>
    <t>C. Program Name:</t>
  </si>
  <si>
    <t>SIGNATURE MUST BE IN BLUE INK</t>
  </si>
  <si>
    <t>B. Program Name:</t>
  </si>
  <si>
    <t>C. Department:</t>
  </si>
  <si>
    <t>Note: The entire budget for this program must be shown.</t>
  </si>
  <si>
    <t>(1) Item of Expenditure</t>
  </si>
  <si>
    <t>(2) Account #</t>
  </si>
  <si>
    <t>(4) Other Share</t>
  </si>
  <si>
    <t>(5) Total Cost</t>
  </si>
  <si>
    <t>B. Department:</t>
  </si>
  <si>
    <t>(1)  Position Title</t>
  </si>
  <si>
    <t>(2) No.</t>
  </si>
  <si>
    <t>(3) Rate ($)</t>
  </si>
  <si>
    <t>Totals must match Form 1 Acct #0044</t>
  </si>
  <si>
    <t>(6) Description and Justification for City Share and Total Cost</t>
  </si>
  <si>
    <t>(7) TOTALS</t>
  </si>
  <si>
    <t>F. Supplier / Site #</t>
  </si>
  <si>
    <t>G. PO #:</t>
  </si>
  <si>
    <t>H. Release #:</t>
  </si>
  <si>
    <t>0200</t>
  </si>
  <si>
    <t>Travel</t>
  </si>
  <si>
    <t xml:space="preserve">  Travel</t>
  </si>
  <si>
    <t>(2) 
Acct#</t>
  </si>
  <si>
    <t>(4) 
Other Share</t>
  </si>
  <si>
    <t>(5) 
Total Cost</t>
  </si>
  <si>
    <t>0999</t>
  </si>
  <si>
    <t>L. Percentage of total project costs paid by Other Share:</t>
  </si>
  <si>
    <t>M. Delegate Authorization</t>
  </si>
  <si>
    <t>N. City Authorization</t>
  </si>
  <si>
    <t>***ALL COLUMNS / ROWS MUST BALANCE***</t>
  </si>
  <si>
    <t>***ALL COLUMNS  /  ROWS MUST BALANCE***</t>
  </si>
  <si>
    <t>Revised Budget Summary</t>
  </si>
  <si>
    <t xml:space="preserve">Revised Budget  </t>
  </si>
  <si>
    <t>(3) Approved 
            Budget   ($)</t>
  </si>
  <si>
    <t>(4)  Revision 
             (+  /  -)     ($)</t>
  </si>
  <si>
    <t>(5) Requested 
          Budget  ($)</t>
  </si>
  <si>
    <t>FORM 7</t>
  </si>
  <si>
    <t>(4) Number 
of 
Pay 
Periods</t>
  </si>
  <si>
    <t>(5) % Time spent on Program</t>
  </si>
  <si>
    <t>(7) Other Share</t>
  </si>
  <si>
    <t>(8) Total Cost</t>
  </si>
  <si>
    <t>(9) Job Responsibilities</t>
  </si>
  <si>
    <t>(10) TOTALS</t>
  </si>
  <si>
    <t>11a. Social Security</t>
  </si>
  <si>
    <t>11b. Medicare</t>
  </si>
  <si>
    <t>12. State Unemployment Insurance</t>
  </si>
  <si>
    <t>13. State Workers Compensation</t>
  </si>
  <si>
    <t>14. Other (Please list)</t>
  </si>
  <si>
    <t>15. Other (Please list)</t>
  </si>
  <si>
    <t>FORM 8</t>
  </si>
  <si>
    <t>FORM 9</t>
  </si>
  <si>
    <t>FORM 10</t>
  </si>
  <si>
    <t>I.. Funding Strip:</t>
  </si>
  <si>
    <t>Agency Phone Number</t>
  </si>
  <si>
    <t>E-mail address</t>
  </si>
  <si>
    <t>Signature of Delegate Official / Date</t>
  </si>
  <si>
    <t>Signature of Department / Date</t>
  </si>
  <si>
    <t xml:space="preserve">   Other:</t>
  </si>
  <si>
    <t xml:space="preserve">  Other:</t>
  </si>
  <si>
    <t>17. Total Personnel Costs (Line 10 plus Line 16)</t>
  </si>
  <si>
    <t>16. Total Fringe Benefits (Lines 11-15)</t>
  </si>
  <si>
    <t>= .0620 x Line 10</t>
  </si>
  <si>
    <t>= .0145 x Line 10</t>
  </si>
  <si>
    <t>(4)
Number of Pay Periods</t>
  </si>
  <si>
    <t>(5) % Time spent on Project</t>
  </si>
  <si>
    <t>14 Other (Please list)</t>
  </si>
  <si>
    <t>= .0620 x Line10</t>
  </si>
  <si>
    <t>Title(Type or Print)</t>
  </si>
  <si>
    <t>(2)
No.</t>
  </si>
  <si>
    <t xml:space="preserve">K. Program Budget Summary for Year: </t>
  </si>
  <si>
    <t xml:space="preserve">E. Personnel Budget Allocation for: </t>
  </si>
  <si>
    <t xml:space="preserve">E. Non-Personnel Budget Allocation for: </t>
  </si>
  <si>
    <t>K. Program Budget Summary for Year:</t>
  </si>
  <si>
    <t>E. Personnel Budget Allocation for:</t>
  </si>
  <si>
    <t>E. Non-Personnel Budget Allocation for:</t>
  </si>
  <si>
    <t>Totals must match Form 7 Acct #0005</t>
  </si>
  <si>
    <t>Totals must match Form 7 Non-Personnel accounts</t>
  </si>
  <si>
    <t>Budget Summary</t>
  </si>
  <si>
    <t>E. 2013 Allocation:</t>
  </si>
  <si>
    <t>J. CFDA #:</t>
  </si>
  <si>
    <t>Totals must match Form 7 Acct #0044</t>
  </si>
  <si>
    <t>16. Total Fringe Benefits (Lines11-15)</t>
  </si>
  <si>
    <t>(3)Grant Share</t>
  </si>
  <si>
    <t>Personnel Budget - GRANT</t>
  </si>
  <si>
    <t>Non-Personnel Budget - GRANT</t>
  </si>
  <si>
    <t>Revised Personnel Budget - GRANT</t>
  </si>
  <si>
    <t>Grant Share</t>
  </si>
  <si>
    <t>Revised Non-Personnel Budget -GRANT</t>
  </si>
  <si>
    <t>(3) 
Grant Share</t>
  </si>
  <si>
    <t>(6) Grant Share</t>
  </si>
  <si>
    <t>Indirect</t>
  </si>
  <si>
    <t>0801</t>
  </si>
  <si>
    <t>Ryan White Part A and MAI</t>
  </si>
  <si>
    <t>Health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</si>
</sst>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5" formatCode="&quot;$&quot;#,##0_);\(&quot;$&quot;#,##0\)"/>
    <numFmt numFmtId="44" formatCode="_(&quot;$&quot;* #,##0.00_);_(&quot;$&quot;* \(#,##0.00\);_(&quot;$&quot;* &quot;-&quot;??_);_(@_)"/>
    <numFmt numFmtId="164" formatCode="&quot;$&quot;#,##0"/>
    <numFmt numFmtId="165" formatCode="\(###\)\ ###\-####"/>
    <numFmt numFmtId="166" formatCode="&quot;$&quot;#,##0.00"/>
    <numFmt numFmtId="167" formatCode="0.0000%"/>
  </numFmts>
  <fonts count="11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u/>
      <sz val="11"/>
      <name val="Arial"/>
      <family val="2"/>
    </font>
    <font>
      <b/>
      <i/>
      <sz val="11"/>
      <name val="Arial"/>
      <family val="2"/>
    </font>
    <font>
      <sz val="14"/>
      <name val="Arial"/>
      <family val="2"/>
    </font>
    <font>
      <b/>
      <i/>
      <sz val="12"/>
      <name val="Arial"/>
      <family val="2"/>
    </font>
    <font>
      <u/>
      <sz val="10"/>
      <color indexed="1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darkDown"/>
    </fill>
    <fill>
      <patternFill patternType="solid">
        <fgColor indexed="23"/>
        <bgColor indexed="8"/>
      </patternFill>
    </fill>
    <fill>
      <patternFill patternType="solid">
        <fgColor indexed="43"/>
        <bgColor indexed="43"/>
      </patternFill>
    </fill>
    <fill>
      <patternFill patternType="darkUp"/>
    </fill>
    <fill>
      <patternFill patternType="solid">
        <fgColor rgb="FFFFFF99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</cellStyleXfs>
  <cellXfs count="254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Protection="1"/>
    <xf numFmtId="0" fontId="6" fillId="0" borderId="0" xfId="0" applyFont="1"/>
    <xf numFmtId="0" fontId="6" fillId="0" borderId="0" xfId="0" applyFont="1" applyAlignment="1" applyProtection="1"/>
    <xf numFmtId="0" fontId="6" fillId="0" borderId="0" xfId="0" applyFont="1" applyAlignment="1"/>
    <xf numFmtId="0" fontId="4" fillId="0" borderId="0" xfId="0" applyFont="1" applyAlignment="1" applyProtection="1"/>
    <xf numFmtId="164" fontId="6" fillId="0" borderId="0" xfId="0" applyNumberFormat="1" applyFont="1" applyAlignment="1" applyProtection="1">
      <protection locked="0"/>
    </xf>
    <xf numFmtId="0" fontId="5" fillId="0" borderId="1" xfId="0" applyFont="1" applyBorder="1" applyAlignment="1">
      <alignment horizontal="center" wrapText="1"/>
    </xf>
    <xf numFmtId="0" fontId="5" fillId="0" borderId="0" xfId="0" applyFont="1" applyAlignment="1">
      <alignment horizontal="center" wrapText="1"/>
    </xf>
    <xf numFmtId="0" fontId="4" fillId="0" borderId="2" xfId="0" applyFont="1" applyBorder="1" applyAlignment="1"/>
    <xf numFmtId="9" fontId="6" fillId="0" borderId="0" xfId="0" applyNumberFormat="1" applyFont="1"/>
    <xf numFmtId="0" fontId="4" fillId="0" borderId="0" xfId="0" applyFont="1" applyBorder="1"/>
    <xf numFmtId="0" fontId="4" fillId="0" borderId="3" xfId="0" applyFont="1" applyBorder="1"/>
    <xf numFmtId="0" fontId="4" fillId="0" borderId="0" xfId="0" applyFont="1" applyBorder="1" applyAlignment="1"/>
    <xf numFmtId="0" fontId="4" fillId="0" borderId="0" xfId="0" applyFont="1" applyBorder="1" applyAlignment="1" applyProtection="1">
      <protection locked="0"/>
    </xf>
    <xf numFmtId="0" fontId="8" fillId="0" borderId="0" xfId="0" applyFont="1" applyAlignment="1">
      <alignment horizontal="left"/>
    </xf>
    <xf numFmtId="0" fontId="4" fillId="2" borderId="1" xfId="0" applyFont="1" applyFill="1" applyBorder="1" applyProtection="1">
      <protection locked="0"/>
    </xf>
    <xf numFmtId="0" fontId="4" fillId="2" borderId="4" xfId="0" applyFont="1" applyFill="1" applyBorder="1" applyProtection="1">
      <protection locked="0"/>
    </xf>
    <xf numFmtId="0" fontId="5" fillId="0" borderId="1" xfId="0" applyFont="1" applyBorder="1" applyAlignment="1">
      <alignment horizontal="center"/>
    </xf>
    <xf numFmtId="0" fontId="4" fillId="0" borderId="2" xfId="0" applyFont="1" applyBorder="1"/>
    <xf numFmtId="0" fontId="4" fillId="0" borderId="5" xfId="0" applyFont="1" applyBorder="1"/>
    <xf numFmtId="49" fontId="4" fillId="0" borderId="1" xfId="0" applyNumberFormat="1" applyFont="1" applyBorder="1"/>
    <xf numFmtId="0" fontId="8" fillId="0" borderId="0" xfId="0" applyFont="1"/>
    <xf numFmtId="0" fontId="4" fillId="0" borderId="2" xfId="0" applyFont="1" applyBorder="1" applyAlignment="1" applyProtection="1">
      <alignment vertical="center"/>
    </xf>
    <xf numFmtId="0" fontId="4" fillId="3" borderId="0" xfId="0" applyFont="1" applyFill="1"/>
    <xf numFmtId="0" fontId="7" fillId="0" borderId="1" xfId="0" applyFont="1" applyBorder="1" applyAlignment="1">
      <alignment horizontal="center"/>
    </xf>
    <xf numFmtId="49" fontId="4" fillId="0" borderId="1" xfId="0" applyNumberFormat="1" applyFont="1" applyBorder="1" applyAlignment="1">
      <alignment horizontal="center" vertical="center"/>
    </xf>
    <xf numFmtId="0" fontId="4" fillId="0" borderId="0" xfId="0" applyFont="1" applyAlignment="1"/>
    <xf numFmtId="0" fontId="7" fillId="0" borderId="0" xfId="0" applyFont="1" applyAlignment="1" applyProtection="1"/>
    <xf numFmtId="0" fontId="0" fillId="0" borderId="0" xfId="0" applyAlignment="1"/>
    <xf numFmtId="0" fontId="4" fillId="0" borderId="5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6" xfId="0" applyFont="1" applyBorder="1" applyAlignment="1"/>
    <xf numFmtId="0" fontId="4" fillId="0" borderId="7" xfId="0" applyFont="1" applyBorder="1"/>
    <xf numFmtId="0" fontId="4" fillId="0" borderId="8" xfId="0" applyFont="1" applyBorder="1"/>
    <xf numFmtId="0" fontId="4" fillId="0" borderId="9" xfId="0" applyFont="1" applyBorder="1"/>
    <xf numFmtId="0" fontId="4" fillId="0" borderId="6" xfId="0" applyFont="1" applyBorder="1"/>
    <xf numFmtId="0" fontId="4" fillId="0" borderId="10" xfId="0" applyFont="1" applyBorder="1"/>
    <xf numFmtId="0" fontId="6" fillId="2" borderId="5" xfId="0" applyFont="1" applyFill="1" applyBorder="1" applyProtection="1">
      <protection locked="0"/>
    </xf>
    <xf numFmtId="0" fontId="4" fillId="0" borderId="11" xfId="0" applyFont="1" applyBorder="1" applyProtection="1">
      <protection locked="0"/>
    </xf>
    <xf numFmtId="0" fontId="7" fillId="0" borderId="1" xfId="0" applyFont="1" applyBorder="1" applyAlignment="1" applyProtection="1">
      <alignment horizontal="center"/>
      <protection locked="0"/>
    </xf>
    <xf numFmtId="164" fontId="4" fillId="4" borderId="11" xfId="0" applyNumberFormat="1" applyFont="1" applyFill="1" applyBorder="1" applyProtection="1">
      <protection locked="0"/>
    </xf>
    <xf numFmtId="0" fontId="5" fillId="0" borderId="3" xfId="0" applyFont="1" applyBorder="1" applyAlignment="1"/>
    <xf numFmtId="49" fontId="4" fillId="0" borderId="1" xfId="0" applyNumberFormat="1" applyFont="1" applyBorder="1" applyProtection="1">
      <protection locked="0"/>
    </xf>
    <xf numFmtId="10" fontId="4" fillId="0" borderId="11" xfId="0" applyNumberFormat="1" applyFont="1" applyBorder="1" applyProtection="1">
      <protection locked="0"/>
    </xf>
    <xf numFmtId="0" fontId="4" fillId="2" borderId="1" xfId="0" applyFont="1" applyFill="1" applyBorder="1" applyAlignment="1" applyProtection="1">
      <alignment horizontal="left" vertical="center" wrapText="1"/>
      <protection locked="0"/>
    </xf>
    <xf numFmtId="164" fontId="0" fillId="0" borderId="0" xfId="0" applyNumberFormat="1"/>
    <xf numFmtId="0" fontId="4" fillId="2" borderId="1" xfId="0" applyFont="1" applyFill="1" applyBorder="1" applyAlignment="1" applyProtection="1">
      <alignment horizontal="center" wrapText="1"/>
      <protection locked="0"/>
    </xf>
    <xf numFmtId="10" fontId="4" fillId="2" borderId="1" xfId="0" applyNumberFormat="1" applyFont="1" applyFill="1" applyBorder="1" applyAlignment="1" applyProtection="1">
      <alignment horizontal="center" wrapText="1"/>
      <protection locked="0"/>
    </xf>
    <xf numFmtId="0" fontId="4" fillId="2" borderId="1" xfId="1" applyNumberFormat="1" applyFont="1" applyFill="1" applyBorder="1" applyAlignment="1" applyProtection="1">
      <alignment horizontal="center" wrapText="1"/>
      <protection locked="0"/>
    </xf>
    <xf numFmtId="0" fontId="4" fillId="2" borderId="1" xfId="1" applyNumberFormat="1" applyFont="1" applyFill="1" applyBorder="1" applyAlignment="1" applyProtection="1">
      <alignment horizontal="center"/>
      <protection locked="0"/>
    </xf>
    <xf numFmtId="0" fontId="4" fillId="2" borderId="4" xfId="1" applyNumberFormat="1" applyFont="1" applyFill="1" applyBorder="1" applyAlignment="1" applyProtection="1">
      <alignment horizontal="center"/>
      <protection locked="0"/>
    </xf>
    <xf numFmtId="10" fontId="4" fillId="2" borderId="1" xfId="0" applyNumberFormat="1" applyFont="1" applyFill="1" applyBorder="1" applyAlignment="1" applyProtection="1">
      <alignment horizontal="center"/>
      <protection locked="0"/>
    </xf>
    <xf numFmtId="10" fontId="4" fillId="2" borderId="4" xfId="0" applyNumberFormat="1" applyFont="1" applyFill="1" applyBorder="1" applyAlignment="1" applyProtection="1">
      <alignment horizontal="center"/>
      <protection locked="0"/>
    </xf>
    <xf numFmtId="10" fontId="4" fillId="0" borderId="11" xfId="3" applyNumberFormat="1" applyFont="1" applyBorder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alignment horizontal="left" wrapText="1"/>
      <protection locked="0"/>
    </xf>
    <xf numFmtId="0" fontId="4" fillId="2" borderId="5" xfId="0" applyFont="1" applyFill="1" applyBorder="1" applyAlignment="1" applyProtection="1">
      <alignment horizontal="left"/>
      <protection locked="0"/>
    </xf>
    <xf numFmtId="0" fontId="4" fillId="5" borderId="11" xfId="0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4" fillId="2" borderId="4" xfId="0" applyFont="1" applyFill="1" applyBorder="1" applyAlignment="1" applyProtection="1">
      <alignment horizontal="center"/>
      <protection locked="0"/>
    </xf>
    <xf numFmtId="0" fontId="4" fillId="6" borderId="1" xfId="0" applyNumberFormat="1" applyFont="1" applyFill="1" applyBorder="1" applyAlignment="1" applyProtection="1">
      <alignment horizontal="center" vertical="center"/>
      <protection locked="0"/>
    </xf>
    <xf numFmtId="0" fontId="4" fillId="6" borderId="1" xfId="0" applyNumberFormat="1" applyFont="1" applyFill="1" applyBorder="1" applyAlignment="1" applyProtection="1">
      <alignment horizontal="center"/>
      <protection locked="0"/>
    </xf>
    <xf numFmtId="49" fontId="5" fillId="2" borderId="1" xfId="0" applyNumberFormat="1" applyFont="1" applyFill="1" applyBorder="1" applyAlignment="1" applyProtection="1">
      <alignment horizontal="left" wrapText="1"/>
      <protection locked="0"/>
    </xf>
    <xf numFmtId="49" fontId="5" fillId="2" borderId="1" xfId="0" applyNumberFormat="1" applyFont="1" applyFill="1" applyBorder="1" applyAlignment="1" applyProtection="1">
      <alignment horizontal="left" vertical="center" wrapText="1"/>
      <protection locked="0"/>
    </xf>
    <xf numFmtId="10" fontId="4" fillId="2" borderId="1" xfId="0" applyNumberFormat="1" applyFont="1" applyFill="1" applyBorder="1" applyAlignment="1" applyProtection="1">
      <alignment wrapText="1"/>
      <protection locked="0"/>
    </xf>
    <xf numFmtId="10" fontId="4" fillId="2" borderId="1" xfId="0" applyNumberFormat="1" applyFont="1" applyFill="1" applyBorder="1" applyAlignment="1" applyProtection="1">
      <protection locked="0"/>
    </xf>
    <xf numFmtId="10" fontId="4" fillId="2" borderId="4" xfId="0" applyNumberFormat="1" applyFont="1" applyFill="1" applyBorder="1" applyAlignment="1" applyProtection="1">
      <protection locked="0"/>
    </xf>
    <xf numFmtId="0" fontId="4" fillId="2" borderId="1" xfId="0" applyNumberFormat="1" applyFont="1" applyFill="1" applyBorder="1" applyAlignment="1" applyProtection="1">
      <alignment horizontal="center" wrapText="1"/>
      <protection locked="0"/>
    </xf>
    <xf numFmtId="0" fontId="4" fillId="2" borderId="1" xfId="0" applyNumberFormat="1" applyFont="1" applyFill="1" applyBorder="1" applyAlignment="1" applyProtection="1">
      <alignment horizontal="center"/>
      <protection locked="0"/>
    </xf>
    <xf numFmtId="0" fontId="4" fillId="2" borderId="4" xfId="0" applyNumberFormat="1" applyFont="1" applyFill="1" applyBorder="1" applyAlignment="1" applyProtection="1">
      <alignment horizontal="center"/>
      <protection locked="0"/>
    </xf>
    <xf numFmtId="49" fontId="4" fillId="6" borderId="1" xfId="0" applyNumberFormat="1" applyFont="1" applyFill="1" applyBorder="1" applyAlignment="1" applyProtection="1">
      <alignment horizontal="center" vertical="center"/>
      <protection locked="0"/>
    </xf>
    <xf numFmtId="49" fontId="4" fillId="6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Fill="1" applyAlignment="1" applyProtection="1">
      <alignment horizontal="center"/>
    </xf>
    <xf numFmtId="0" fontId="4" fillId="0" borderId="3" xfId="0" applyFont="1" applyFill="1" applyBorder="1" applyAlignment="1" applyProtection="1"/>
    <xf numFmtId="0" fontId="5" fillId="0" borderId="3" xfId="0" applyFont="1" applyFill="1" applyBorder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5" fillId="2" borderId="0" xfId="0" applyFont="1" applyFill="1" applyAlignment="1" applyProtection="1">
      <alignment horizontal="center"/>
      <protection locked="0"/>
    </xf>
    <xf numFmtId="164" fontId="4" fillId="0" borderId="1" xfId="0" applyNumberFormat="1" applyFont="1" applyBorder="1" applyAlignment="1" applyProtection="1">
      <alignment horizontal="right"/>
    </xf>
    <xf numFmtId="164" fontId="4" fillId="0" borderId="4" xfId="0" applyNumberFormat="1" applyFont="1" applyBorder="1" applyAlignment="1" applyProtection="1">
      <alignment horizontal="right"/>
    </xf>
    <xf numFmtId="164" fontId="4" fillId="0" borderId="12" xfId="0" applyNumberFormat="1" applyFont="1" applyBorder="1" applyAlignment="1" applyProtection="1">
      <alignment horizontal="right"/>
    </xf>
    <xf numFmtId="164" fontId="4" fillId="0" borderId="11" xfId="1" applyNumberFormat="1" applyFont="1" applyBorder="1" applyProtection="1">
      <protection locked="0"/>
    </xf>
    <xf numFmtId="164" fontId="4" fillId="2" borderId="1" xfId="1" applyNumberFormat="1" applyFont="1" applyFill="1" applyBorder="1" applyAlignment="1" applyProtection="1">
      <alignment horizontal="right" wrapText="1"/>
      <protection locked="0"/>
    </xf>
    <xf numFmtId="164" fontId="4" fillId="2" borderId="1" xfId="1" applyNumberFormat="1" applyFont="1" applyFill="1" applyBorder="1" applyAlignment="1" applyProtection="1">
      <alignment horizontal="right"/>
      <protection locked="0"/>
    </xf>
    <xf numFmtId="164" fontId="4" fillId="2" borderId="4" xfId="1" applyNumberFormat="1" applyFont="1" applyFill="1" applyBorder="1" applyAlignment="1" applyProtection="1">
      <alignment horizontal="right"/>
      <protection locked="0"/>
    </xf>
    <xf numFmtId="5" fontId="4" fillId="2" borderId="1" xfId="1" applyNumberFormat="1" applyFont="1" applyFill="1" applyBorder="1" applyAlignment="1" applyProtection="1">
      <alignment horizontal="right" wrapText="1"/>
      <protection locked="0"/>
    </xf>
    <xf numFmtId="5" fontId="4" fillId="2" borderId="1" xfId="1" applyNumberFormat="1" applyFont="1" applyFill="1" applyBorder="1" applyAlignment="1" applyProtection="1">
      <alignment horizontal="right"/>
      <protection locked="0"/>
    </xf>
    <xf numFmtId="5" fontId="4" fillId="2" borderId="4" xfId="1" applyNumberFormat="1" applyFont="1" applyFill="1" applyBorder="1" applyAlignment="1" applyProtection="1">
      <alignment horizontal="right"/>
      <protection locked="0"/>
    </xf>
    <xf numFmtId="5" fontId="4" fillId="0" borderId="11" xfId="0" applyNumberFormat="1" applyFont="1" applyBorder="1" applyProtection="1">
      <protection locked="0"/>
    </xf>
    <xf numFmtId="49" fontId="4" fillId="2" borderId="2" xfId="0" applyNumberFormat="1" applyFont="1" applyFill="1" applyBorder="1" applyAlignment="1" applyProtection="1">
      <alignment horizontal="left" vertical="center" indent="1"/>
      <protection locked="0"/>
    </xf>
    <xf numFmtId="49" fontId="4" fillId="2" borderId="5" xfId="0" applyNumberFormat="1" applyFont="1" applyFill="1" applyBorder="1" applyAlignment="1" applyProtection="1">
      <alignment horizontal="left" vertical="center" indent="1"/>
      <protection locked="0"/>
    </xf>
    <xf numFmtId="49" fontId="4" fillId="2" borderId="21" xfId="0" applyNumberFormat="1" applyFont="1" applyFill="1" applyBorder="1" applyAlignment="1" applyProtection="1">
      <alignment horizontal="left" vertical="center" indent="1"/>
      <protection locked="0"/>
    </xf>
    <xf numFmtId="166" fontId="4" fillId="2" borderId="1" xfId="1" applyNumberFormat="1" applyFont="1" applyFill="1" applyBorder="1" applyAlignment="1" applyProtection="1">
      <alignment horizontal="right" wrapText="1"/>
      <protection locked="0"/>
    </xf>
    <xf numFmtId="164" fontId="4" fillId="0" borderId="1" xfId="0" applyNumberFormat="1" applyFont="1" applyBorder="1" applyProtection="1"/>
    <xf numFmtId="0" fontId="5" fillId="0" borderId="1" xfId="0" applyFont="1" applyBorder="1" applyAlignment="1" applyProtection="1">
      <alignment horizontal="center" wrapText="1"/>
      <protection locked="0"/>
    </xf>
    <xf numFmtId="164" fontId="4" fillId="0" borderId="12" xfId="0" applyNumberFormat="1" applyFont="1" applyBorder="1" applyAlignment="1" applyProtection="1">
      <alignment horizontal="center"/>
      <protection locked="0"/>
    </xf>
    <xf numFmtId="5" fontId="4" fillId="0" borderId="1" xfId="0" applyNumberFormat="1" applyFont="1" applyBorder="1" applyAlignment="1" applyProtection="1">
      <alignment horizontal="center"/>
    </xf>
    <xf numFmtId="164" fontId="4" fillId="2" borderId="1" xfId="1" applyNumberFormat="1" applyFont="1" applyFill="1" applyBorder="1" applyAlignment="1" applyProtection="1">
      <alignment horizontal="center"/>
      <protection locked="0"/>
    </xf>
    <xf numFmtId="164" fontId="4" fillId="2" borderId="1" xfId="0" applyNumberFormat="1" applyFont="1" applyFill="1" applyBorder="1" applyAlignment="1" applyProtection="1">
      <alignment horizontal="center"/>
      <protection locked="0"/>
    </xf>
    <xf numFmtId="164" fontId="4" fillId="2" borderId="4" xfId="0" applyNumberFormat="1" applyFont="1" applyFill="1" applyBorder="1" applyAlignment="1" applyProtection="1">
      <alignment horizontal="center"/>
      <protection locked="0"/>
    </xf>
    <xf numFmtId="164" fontId="4" fillId="0" borderId="12" xfId="0" applyNumberFormat="1" applyFont="1" applyBorder="1" applyAlignment="1" applyProtection="1">
      <alignment horizontal="center"/>
    </xf>
    <xf numFmtId="164" fontId="4" fillId="0" borderId="1" xfId="0" applyNumberFormat="1" applyFont="1" applyBorder="1" applyAlignment="1">
      <alignment horizontal="center"/>
    </xf>
    <xf numFmtId="164" fontId="4" fillId="0" borderId="1" xfId="1" applyNumberFormat="1" applyFont="1" applyFill="1" applyBorder="1" applyAlignment="1" applyProtection="1">
      <alignment horizontal="center"/>
    </xf>
    <xf numFmtId="164" fontId="4" fillId="0" borderId="1" xfId="0" applyNumberFormat="1" applyFont="1" applyBorder="1" applyAlignment="1" applyProtection="1">
      <alignment horizontal="center"/>
    </xf>
    <xf numFmtId="0" fontId="4" fillId="0" borderId="2" xfId="0" applyFont="1" applyBorder="1" applyAlignment="1">
      <alignment horizontal="left"/>
    </xf>
    <xf numFmtId="0" fontId="4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 indent="1"/>
    </xf>
    <xf numFmtId="164" fontId="4" fillId="8" borderId="1" xfId="1" applyNumberFormat="1" applyFont="1" applyFill="1" applyBorder="1" applyAlignment="1" applyProtection="1">
      <alignment horizontal="center"/>
      <protection locked="0"/>
    </xf>
    <xf numFmtId="164" fontId="4" fillId="8" borderId="1" xfId="0" applyNumberFormat="1" applyFont="1" applyFill="1" applyBorder="1" applyAlignment="1" applyProtection="1">
      <alignment horizontal="center"/>
      <protection locked="0"/>
    </xf>
    <xf numFmtId="164" fontId="4" fillId="8" borderId="1" xfId="0" applyNumberFormat="1" applyFont="1" applyFill="1" applyBorder="1" applyProtection="1">
      <protection locked="0"/>
    </xf>
    <xf numFmtId="49" fontId="4" fillId="2" borderId="2" xfId="0" applyNumberFormat="1" applyFont="1" applyFill="1" applyBorder="1" applyAlignment="1" applyProtection="1">
      <alignment vertical="top" wrapText="1"/>
      <protection locked="0"/>
    </xf>
    <xf numFmtId="49" fontId="4" fillId="2" borderId="5" xfId="0" applyNumberFormat="1" applyFont="1" applyFill="1" applyBorder="1" applyAlignment="1" applyProtection="1">
      <alignment vertical="top" wrapText="1"/>
      <protection locked="0"/>
    </xf>
    <xf numFmtId="49" fontId="4" fillId="2" borderId="21" xfId="0" applyNumberFormat="1" applyFont="1" applyFill="1" applyBorder="1" applyAlignment="1" applyProtection="1">
      <alignment vertical="top" wrapText="1"/>
      <protection locked="0"/>
    </xf>
    <xf numFmtId="164" fontId="4" fillId="0" borderId="1" xfId="0" applyNumberFormat="1" applyFont="1" applyFill="1" applyBorder="1" applyAlignment="1" applyProtection="1">
      <alignment horizontal="center"/>
    </xf>
    <xf numFmtId="164" fontId="4" fillId="8" borderId="1" xfId="1" applyNumberFormat="1" applyFont="1" applyFill="1" applyBorder="1" applyAlignment="1" applyProtection="1">
      <alignment horizontal="right" wrapText="1"/>
      <protection locked="0"/>
    </xf>
    <xf numFmtId="5" fontId="4" fillId="0" borderId="1" xfId="1" applyNumberFormat="1" applyFont="1" applyFill="1" applyBorder="1" applyAlignment="1" applyProtection="1">
      <alignment horizontal="center"/>
    </xf>
    <xf numFmtId="0" fontId="5" fillId="0" borderId="0" xfId="0" applyFont="1" applyAlignment="1">
      <alignment horizontal="center"/>
    </xf>
    <xf numFmtId="0" fontId="4" fillId="2" borderId="1" xfId="0" applyNumberFormat="1" applyFont="1" applyFill="1" applyBorder="1" applyAlignment="1" applyProtection="1">
      <alignment wrapText="1"/>
      <protection locked="0"/>
    </xf>
    <xf numFmtId="49" fontId="4" fillId="2" borderId="1" xfId="0" applyNumberFormat="1" applyFont="1" applyFill="1" applyBorder="1" applyAlignment="1" applyProtection="1">
      <alignment wrapText="1"/>
      <protection locked="0"/>
    </xf>
    <xf numFmtId="0" fontId="5" fillId="0" borderId="0" xfId="0" applyFont="1" applyAlignment="1">
      <alignment horizontal="center"/>
    </xf>
    <xf numFmtId="167" fontId="4" fillId="0" borderId="5" xfId="0" applyNumberFormat="1" applyFont="1" applyBorder="1" applyAlignment="1">
      <alignment horizontal="center"/>
    </xf>
    <xf numFmtId="167" fontId="4" fillId="0" borderId="21" xfId="0" applyNumberFormat="1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49" fontId="4" fillId="0" borderId="2" xfId="0" applyNumberFormat="1" applyFont="1" applyBorder="1" applyAlignment="1" applyProtection="1">
      <alignment horizontal="center"/>
    </xf>
    <xf numFmtId="49" fontId="4" fillId="0" borderId="21" xfId="0" applyNumberFormat="1" applyFont="1" applyBorder="1" applyAlignment="1" applyProtection="1">
      <alignment horizontal="center"/>
    </xf>
    <xf numFmtId="0" fontId="4" fillId="0" borderId="1" xfId="0" applyFont="1" applyBorder="1" applyAlignment="1">
      <alignment horizontal="left"/>
    </xf>
    <xf numFmtId="49" fontId="4" fillId="0" borderId="5" xfId="0" applyNumberFormat="1" applyFont="1" applyBorder="1" applyAlignment="1" applyProtection="1">
      <protection hidden="1"/>
    </xf>
    <xf numFmtId="49" fontId="4" fillId="0" borderId="21" xfId="0" applyNumberFormat="1" applyFont="1" applyBorder="1" applyAlignment="1" applyProtection="1">
      <protection hidden="1"/>
    </xf>
    <xf numFmtId="0" fontId="4" fillId="2" borderId="10" xfId="0" applyFont="1" applyFill="1" applyBorder="1" applyAlignment="1" applyProtection="1">
      <alignment horizontal="center"/>
      <protection locked="0"/>
    </xf>
    <xf numFmtId="0" fontId="4" fillId="2" borderId="3" xfId="0" applyFont="1" applyFill="1" applyBorder="1" applyAlignment="1" applyProtection="1">
      <alignment horizontal="center"/>
      <protection locked="0"/>
    </xf>
    <xf numFmtId="0" fontId="4" fillId="0" borderId="22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4" fillId="2" borderId="15" xfId="0" applyFont="1" applyFill="1" applyBorder="1" applyAlignment="1" applyProtection="1">
      <alignment horizontal="center"/>
      <protection locked="0"/>
    </xf>
    <xf numFmtId="0" fontId="4" fillId="2" borderId="16" xfId="0" applyFont="1" applyFill="1" applyBorder="1" applyAlignment="1" applyProtection="1">
      <alignment horizontal="center"/>
      <protection locked="0"/>
    </xf>
    <xf numFmtId="0" fontId="4" fillId="2" borderId="17" xfId="0" applyFont="1" applyFill="1" applyBorder="1" applyAlignment="1" applyProtection="1">
      <alignment horizontal="center"/>
      <protection locked="0"/>
    </xf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0" fontId="4" fillId="0" borderId="28" xfId="0" applyFont="1" applyBorder="1" applyAlignment="1">
      <alignment horizontal="center"/>
    </xf>
    <xf numFmtId="0" fontId="4" fillId="7" borderId="2" xfId="0" applyFont="1" applyFill="1" applyBorder="1" applyAlignment="1" applyProtection="1">
      <alignment horizontal="center"/>
    </xf>
    <xf numFmtId="0" fontId="4" fillId="7" borderId="21" xfId="0" applyFont="1" applyFill="1" applyBorder="1" applyAlignment="1" applyProtection="1">
      <alignment horizontal="center"/>
    </xf>
    <xf numFmtId="0" fontId="4" fillId="2" borderId="3" xfId="0" applyFont="1" applyFill="1" applyBorder="1" applyAlignment="1" applyProtection="1">
      <alignment horizontal="left"/>
      <protection locked="0"/>
    </xf>
    <xf numFmtId="0" fontId="4" fillId="2" borderId="5" xfId="0" applyFont="1" applyFill="1" applyBorder="1" applyAlignment="1" applyProtection="1">
      <alignment horizontal="left"/>
      <protection locked="0"/>
    </xf>
    <xf numFmtId="165" fontId="4" fillId="2" borderId="5" xfId="0" applyNumberFormat="1" applyFont="1" applyFill="1" applyBorder="1" applyAlignment="1" applyProtection="1">
      <alignment horizontal="center"/>
      <protection locked="0"/>
    </xf>
    <xf numFmtId="0" fontId="4" fillId="8" borderId="3" xfId="0" applyFont="1" applyFill="1" applyBorder="1" applyAlignment="1" applyProtection="1">
      <alignment horizontal="center"/>
      <protection locked="0"/>
    </xf>
    <xf numFmtId="0" fontId="5" fillId="2" borderId="5" xfId="0" applyFont="1" applyFill="1" applyBorder="1" applyAlignment="1" applyProtection="1">
      <alignment horizontal="center"/>
      <protection locked="0"/>
    </xf>
    <xf numFmtId="164" fontId="4" fillId="2" borderId="3" xfId="0" applyNumberFormat="1" applyFont="1" applyFill="1" applyBorder="1" applyAlignment="1" applyProtection="1">
      <alignment horizontal="left"/>
      <protection locked="0"/>
    </xf>
    <xf numFmtId="0" fontId="4" fillId="8" borderId="5" xfId="0" applyFont="1" applyFill="1" applyBorder="1" applyAlignment="1" applyProtection="1">
      <alignment horizontal="center"/>
      <protection locked="0"/>
    </xf>
    <xf numFmtId="164" fontId="6" fillId="0" borderId="0" xfId="0" applyNumberFormat="1" applyFont="1" applyAlignment="1">
      <alignment horizontal="right"/>
    </xf>
    <xf numFmtId="0" fontId="4" fillId="2" borderId="5" xfId="0" applyFont="1" applyFill="1" applyBorder="1" applyAlignment="1" applyProtection="1">
      <alignment horizontal="center"/>
      <protection locked="0"/>
    </xf>
    <xf numFmtId="0" fontId="4" fillId="2" borderId="5" xfId="0" applyFont="1" applyFill="1" applyBorder="1" applyAlignment="1" applyProtection="1">
      <alignment horizontal="left" wrapText="1"/>
      <protection locked="0"/>
    </xf>
    <xf numFmtId="49" fontId="10" fillId="2" borderId="5" xfId="2" applyNumberFormat="1" applyFill="1" applyBorder="1" applyAlignment="1" applyProtection="1">
      <alignment horizontal="center"/>
      <protection locked="0"/>
    </xf>
    <xf numFmtId="49" fontId="4" fillId="2" borderId="5" xfId="0" applyNumberFormat="1" applyFont="1" applyFill="1" applyBorder="1" applyAlignment="1" applyProtection="1">
      <alignment horizontal="center"/>
      <protection locked="0"/>
    </xf>
    <xf numFmtId="0" fontId="5" fillId="0" borderId="1" xfId="0" applyFont="1" applyBorder="1" applyAlignment="1">
      <alignment horizontal="center" wrapText="1"/>
    </xf>
    <xf numFmtId="0" fontId="7" fillId="0" borderId="0" xfId="0" applyFont="1" applyAlignment="1" applyProtection="1"/>
    <xf numFmtId="0" fontId="4" fillId="0" borderId="0" xfId="0" applyFont="1" applyAlignment="1"/>
    <xf numFmtId="0" fontId="4" fillId="0" borderId="0" xfId="0" applyFont="1" applyFill="1" applyAlignment="1" applyProtection="1"/>
    <xf numFmtId="0" fontId="4" fillId="0" borderId="2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21" xfId="0" applyFont="1" applyBorder="1" applyAlignment="1">
      <alignment horizontal="left"/>
    </xf>
    <xf numFmtId="49" fontId="4" fillId="0" borderId="5" xfId="0" applyNumberFormat="1" applyFont="1" applyBorder="1" applyAlignment="1" applyProtection="1"/>
    <xf numFmtId="49" fontId="4" fillId="0" borderId="21" xfId="0" applyNumberFormat="1" applyFont="1" applyBorder="1" applyAlignment="1" applyProtection="1"/>
    <xf numFmtId="0" fontId="4" fillId="0" borderId="29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30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5" fillId="0" borderId="26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0" fontId="4" fillId="2" borderId="21" xfId="0" applyFont="1" applyFill="1" applyBorder="1" applyAlignment="1" applyProtection="1">
      <alignment horizontal="left"/>
      <protection locked="0"/>
    </xf>
    <xf numFmtId="0" fontId="5" fillId="0" borderId="2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5" fillId="0" borderId="2" xfId="0" applyFont="1" applyBorder="1" applyAlignment="1" applyProtection="1">
      <alignment horizontal="center" wrapText="1"/>
      <protection locked="0"/>
    </xf>
    <xf numFmtId="0" fontId="5" fillId="0" borderId="5" xfId="0" applyFont="1" applyBorder="1" applyAlignment="1" applyProtection="1">
      <alignment horizontal="center" wrapText="1"/>
      <protection locked="0"/>
    </xf>
    <xf numFmtId="0" fontId="5" fillId="0" borderId="21" xfId="0" applyFont="1" applyBorder="1" applyAlignment="1" applyProtection="1">
      <alignment horizontal="center" wrapText="1"/>
      <protection locked="0"/>
    </xf>
    <xf numFmtId="49" fontId="4" fillId="2" borderId="2" xfId="0" applyNumberFormat="1" applyFont="1" applyFill="1" applyBorder="1" applyAlignment="1" applyProtection="1">
      <alignment horizontal="left" vertical="center" indent="1"/>
      <protection locked="0"/>
    </xf>
    <xf numFmtId="49" fontId="4" fillId="2" borderId="5" xfId="0" applyNumberFormat="1" applyFont="1" applyFill="1" applyBorder="1" applyAlignment="1" applyProtection="1">
      <alignment horizontal="left" vertical="center" indent="1"/>
      <protection locked="0"/>
    </xf>
    <xf numFmtId="49" fontId="4" fillId="2" borderId="21" xfId="0" applyNumberFormat="1" applyFont="1" applyFill="1" applyBorder="1" applyAlignment="1" applyProtection="1">
      <alignment horizontal="left" vertical="center" indent="1"/>
      <protection locked="0"/>
    </xf>
    <xf numFmtId="0" fontId="5" fillId="0" borderId="2" xfId="0" applyFont="1" applyBorder="1" applyAlignment="1" applyProtection="1">
      <alignment horizontal="left"/>
      <protection locked="0"/>
    </xf>
    <xf numFmtId="0" fontId="5" fillId="0" borderId="5" xfId="0" applyFont="1" applyBorder="1" applyAlignment="1" applyProtection="1">
      <alignment horizontal="left"/>
      <protection locked="0"/>
    </xf>
    <xf numFmtId="0" fontId="5" fillId="0" borderId="21" xfId="0" applyFont="1" applyBorder="1" applyAlignment="1" applyProtection="1">
      <alignment horizontal="left"/>
      <protection locked="0"/>
    </xf>
    <xf numFmtId="0" fontId="7" fillId="0" borderId="19" xfId="0" applyFont="1" applyBorder="1" applyAlignment="1">
      <alignment horizontal="center"/>
    </xf>
    <xf numFmtId="0" fontId="4" fillId="0" borderId="3" xfId="0" applyFont="1" applyFill="1" applyBorder="1" applyAlignment="1" applyProtection="1">
      <alignment horizontal="left"/>
    </xf>
    <xf numFmtId="0" fontId="4" fillId="0" borderId="5" xfId="0" applyFont="1" applyFill="1" applyBorder="1" applyAlignment="1" applyProtection="1">
      <alignment horizontal="left"/>
    </xf>
    <xf numFmtId="49" fontId="4" fillId="2" borderId="1" xfId="0" applyNumberFormat="1" applyFont="1" applyFill="1" applyBorder="1" applyAlignment="1" applyProtection="1">
      <alignment vertical="center" wrapText="1"/>
      <protection locked="0"/>
    </xf>
    <xf numFmtId="0" fontId="4" fillId="0" borderId="1" xfId="0" applyFont="1" applyBorder="1" applyAlignment="1">
      <alignment horizontal="left" vertical="center" indent="1"/>
    </xf>
    <xf numFmtId="0" fontId="4" fillId="0" borderId="19" xfId="0" applyFont="1" applyBorder="1" applyAlignment="1">
      <alignment horizontal="left"/>
    </xf>
    <xf numFmtId="0" fontId="7" fillId="0" borderId="2" xfId="0" applyFont="1" applyBorder="1" applyAlignment="1" applyProtection="1">
      <alignment horizontal="center"/>
      <protection locked="0"/>
    </xf>
    <xf numFmtId="0" fontId="7" fillId="0" borderId="5" xfId="0" applyFont="1" applyBorder="1" applyAlignment="1" applyProtection="1">
      <alignment horizontal="center"/>
      <protection locked="0"/>
    </xf>
    <xf numFmtId="0" fontId="7" fillId="0" borderId="21" xfId="0" applyFont="1" applyBorder="1" applyAlignment="1" applyProtection="1">
      <alignment horizontal="center"/>
      <protection locked="0"/>
    </xf>
    <xf numFmtId="49" fontId="4" fillId="2" borderId="5" xfId="0" applyNumberFormat="1" applyFont="1" applyFill="1" applyBorder="1" applyAlignment="1" applyProtection="1">
      <alignment horizontal="center" vertical="center"/>
      <protection locked="0"/>
    </xf>
    <xf numFmtId="49" fontId="4" fillId="2" borderId="21" xfId="0" applyNumberFormat="1" applyFont="1" applyFill="1" applyBorder="1" applyAlignment="1" applyProtection="1">
      <alignment horizontal="center" vertical="center"/>
      <protection locked="0"/>
    </xf>
    <xf numFmtId="49" fontId="4" fillId="2" borderId="5" xfId="0" applyNumberFormat="1" applyFont="1" applyFill="1" applyBorder="1" applyAlignment="1" applyProtection="1">
      <alignment horizontal="left" vertical="center"/>
      <protection locked="0"/>
    </xf>
    <xf numFmtId="49" fontId="4" fillId="2" borderId="21" xfId="0" applyNumberFormat="1" applyFont="1" applyFill="1" applyBorder="1" applyAlignment="1" applyProtection="1">
      <alignment horizontal="left" vertical="center"/>
      <protection locked="0"/>
    </xf>
    <xf numFmtId="167" fontId="6" fillId="8" borderId="5" xfId="0" applyNumberFormat="1" applyFont="1" applyFill="1" applyBorder="1" applyAlignment="1" applyProtection="1">
      <alignment horizontal="center" vertical="center"/>
      <protection locked="0"/>
    </xf>
    <xf numFmtId="167" fontId="6" fillId="8" borderId="21" xfId="0" applyNumberFormat="1" applyFont="1" applyFill="1" applyBorder="1" applyAlignment="1" applyProtection="1">
      <alignment horizontal="center" vertical="center"/>
      <protection locked="0"/>
    </xf>
    <xf numFmtId="0" fontId="4" fillId="0" borderId="2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21" xfId="0" applyFont="1" applyBorder="1" applyAlignment="1">
      <alignment horizontal="left" vertical="center"/>
    </xf>
    <xf numFmtId="49" fontId="4" fillId="2" borderId="2" xfId="0" applyNumberFormat="1" applyFont="1" applyFill="1" applyBorder="1" applyAlignment="1" applyProtection="1">
      <alignment vertical="center" wrapText="1"/>
      <protection locked="0"/>
    </xf>
    <xf numFmtId="49" fontId="4" fillId="2" borderId="5" xfId="0" applyNumberFormat="1" applyFont="1" applyFill="1" applyBorder="1" applyAlignment="1" applyProtection="1">
      <alignment vertical="center" wrapText="1"/>
      <protection locked="0"/>
    </xf>
    <xf numFmtId="49" fontId="4" fillId="2" borderId="21" xfId="0" applyNumberFormat="1" applyFont="1" applyFill="1" applyBorder="1" applyAlignment="1" applyProtection="1">
      <alignment vertical="center" wrapText="1"/>
      <protection locked="0"/>
    </xf>
    <xf numFmtId="0" fontId="9" fillId="0" borderId="3" xfId="0" applyFont="1" applyBorder="1" applyAlignment="1">
      <alignment horizontal="center"/>
    </xf>
    <xf numFmtId="0" fontId="4" fillId="0" borderId="3" xfId="0" applyFont="1" applyFill="1" applyBorder="1" applyAlignment="1" applyProtection="1">
      <alignment horizontal="right"/>
    </xf>
    <xf numFmtId="1" fontId="4" fillId="0" borderId="2" xfId="0" applyNumberFormat="1" applyFont="1" applyBorder="1" applyAlignment="1" applyProtection="1">
      <alignment horizontal="center"/>
    </xf>
    <xf numFmtId="1" fontId="4" fillId="0" borderId="21" xfId="0" applyNumberFormat="1" applyFont="1" applyBorder="1" applyAlignment="1" applyProtection="1">
      <alignment horizontal="center"/>
    </xf>
    <xf numFmtId="167" fontId="6" fillId="0" borderId="5" xfId="0" applyNumberFormat="1" applyFont="1" applyBorder="1" applyAlignment="1">
      <alignment horizontal="center"/>
    </xf>
    <xf numFmtId="167" fontId="6" fillId="0" borderId="21" xfId="0" applyNumberFormat="1" applyFont="1" applyBorder="1" applyAlignment="1">
      <alignment horizontal="center"/>
    </xf>
    <xf numFmtId="0" fontId="4" fillId="0" borderId="0" xfId="0" applyFont="1" applyFill="1" applyAlignment="1" applyProtection="1">
      <alignment horizontal="center"/>
    </xf>
    <xf numFmtId="165" fontId="4" fillId="2" borderId="19" xfId="0" applyNumberFormat="1" applyFont="1" applyFill="1" applyBorder="1" applyAlignment="1" applyProtection="1">
      <alignment horizontal="left"/>
      <protection locked="0"/>
    </xf>
    <xf numFmtId="49" fontId="4" fillId="0" borderId="2" xfId="0" applyNumberFormat="1" applyFont="1" applyBorder="1" applyAlignment="1">
      <alignment horizontal="center"/>
    </xf>
    <xf numFmtId="49" fontId="4" fillId="0" borderId="21" xfId="0" applyNumberFormat="1" applyFont="1" applyBorder="1" applyAlignment="1">
      <alignment horizontal="center"/>
    </xf>
    <xf numFmtId="49" fontId="10" fillId="2" borderId="5" xfId="2" applyNumberFormat="1" applyFill="1" applyBorder="1" applyAlignment="1" applyProtection="1">
      <protection locked="0"/>
    </xf>
    <xf numFmtId="0" fontId="0" fillId="2" borderId="5" xfId="0" applyFill="1" applyBorder="1" applyProtection="1">
      <protection locked="0"/>
    </xf>
    <xf numFmtId="0" fontId="4" fillId="7" borderId="2" xfId="0" applyFont="1" applyFill="1" applyBorder="1" applyAlignment="1">
      <alignment horizontal="center"/>
    </xf>
    <xf numFmtId="0" fontId="4" fillId="7" borderId="21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2" xfId="0" applyNumberFormat="1" applyFont="1" applyBorder="1" applyAlignment="1" applyProtection="1">
      <alignment horizontal="center"/>
    </xf>
    <xf numFmtId="0" fontId="4" fillId="0" borderId="21" xfId="0" applyNumberFormat="1" applyFont="1" applyBorder="1" applyAlignment="1" applyProtection="1">
      <alignment horizontal="center"/>
    </xf>
    <xf numFmtId="0" fontId="5" fillId="0" borderId="5" xfId="0" applyFont="1" applyFill="1" applyBorder="1" applyAlignment="1" applyProtection="1">
      <alignment horizontal="center"/>
    </xf>
    <xf numFmtId="164" fontId="4" fillId="0" borderId="3" xfId="0" applyNumberFormat="1" applyFont="1" applyFill="1" applyBorder="1" applyAlignment="1" applyProtection="1">
      <alignment horizontal="left"/>
    </xf>
    <xf numFmtId="165" fontId="4" fillId="0" borderId="5" xfId="0" applyNumberFormat="1" applyFont="1" applyFill="1" applyBorder="1" applyAlignment="1" applyProtection="1">
      <alignment horizontal="left"/>
    </xf>
    <xf numFmtId="0" fontId="4" fillId="0" borderId="5" xfId="0" applyFont="1" applyFill="1" applyBorder="1" applyAlignment="1" applyProtection="1">
      <alignment horizontal="center"/>
    </xf>
    <xf numFmtId="0" fontId="4" fillId="0" borderId="2" xfId="0" applyNumberFormat="1" applyFont="1" applyBorder="1" applyAlignment="1">
      <alignment horizontal="center"/>
    </xf>
    <xf numFmtId="0" fontId="4" fillId="0" borderId="21" xfId="0" applyNumberFormat="1" applyFont="1" applyBorder="1" applyAlignment="1">
      <alignment horizontal="center"/>
    </xf>
    <xf numFmtId="0" fontId="4" fillId="0" borderId="5" xfId="0" applyFont="1" applyFill="1" applyBorder="1" applyAlignment="1" applyProtection="1">
      <alignment horizontal="left" wrapText="1"/>
    </xf>
    <xf numFmtId="0" fontId="5" fillId="0" borderId="2" xfId="0" applyFont="1" applyBorder="1" applyAlignment="1">
      <alignment horizontal="center" wrapText="1"/>
    </xf>
    <xf numFmtId="0" fontId="5" fillId="0" borderId="5" xfId="0" applyFont="1" applyBorder="1" applyAlignment="1">
      <alignment horizontal="center" wrapText="1"/>
    </xf>
    <xf numFmtId="0" fontId="5" fillId="0" borderId="21" xfId="0" applyFont="1" applyBorder="1" applyAlignment="1">
      <alignment horizontal="center" wrapText="1"/>
    </xf>
    <xf numFmtId="0" fontId="4" fillId="0" borderId="3" xfId="0" applyFont="1" applyFill="1" applyBorder="1" applyAlignment="1" applyProtection="1"/>
    <xf numFmtId="49" fontId="4" fillId="2" borderId="21" xfId="0" applyNumberFormat="1" applyFont="1" applyFill="1" applyBorder="1" applyAlignment="1" applyProtection="1">
      <alignment horizontal="center"/>
      <protection locked="0"/>
    </xf>
    <xf numFmtId="49" fontId="4" fillId="2" borderId="1" xfId="0" applyNumberFormat="1" applyFont="1" applyFill="1" applyBorder="1" applyAlignment="1" applyProtection="1">
      <alignment vertical="top" wrapText="1"/>
      <protection locked="0"/>
    </xf>
    <xf numFmtId="49" fontId="4" fillId="2" borderId="2" xfId="0" applyNumberFormat="1" applyFont="1" applyFill="1" applyBorder="1" applyAlignment="1" applyProtection="1">
      <alignment vertical="top" wrapText="1"/>
      <protection locked="0"/>
    </xf>
    <xf numFmtId="49" fontId="4" fillId="2" borderId="5" xfId="0" applyNumberFormat="1" applyFont="1" applyFill="1" applyBorder="1" applyAlignment="1" applyProtection="1">
      <alignment vertical="top" wrapText="1"/>
      <protection locked="0"/>
    </xf>
    <xf numFmtId="49" fontId="4" fillId="2" borderId="21" xfId="0" applyNumberFormat="1" applyFont="1" applyFill="1" applyBorder="1" applyAlignment="1" applyProtection="1">
      <alignment vertical="top" wrapText="1"/>
      <protection locked="0"/>
    </xf>
    <xf numFmtId="0" fontId="4" fillId="0" borderId="2" xfId="0" applyFont="1" applyBorder="1" applyAlignment="1">
      <alignment horizontal="left" vertical="center" indent="1"/>
    </xf>
    <xf numFmtId="0" fontId="4" fillId="0" borderId="5" xfId="0" applyFont="1" applyBorder="1" applyAlignment="1">
      <alignment horizontal="left" vertical="center" indent="1"/>
    </xf>
    <xf numFmtId="0" fontId="4" fillId="0" borderId="21" xfId="0" applyFont="1" applyBorder="1" applyAlignment="1">
      <alignment horizontal="left" vertical="center" indent="1"/>
    </xf>
    <xf numFmtId="0" fontId="4" fillId="0" borderId="3" xfId="0" applyFont="1" applyFill="1" applyBorder="1" applyAlignment="1" applyProtection="1">
      <alignment horizontal="center"/>
    </xf>
  </cellXfs>
  <cellStyles count="4">
    <cellStyle name="Currency" xfId="1" builtinId="4"/>
    <cellStyle name="Hyperlink" xfId="2" builtinId="8"/>
    <cellStyle name="Normal" xfId="0" builtinId="0"/>
    <cellStyle name="Percent" xfId="3" builtinId="5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 enableFormatConditionsCalculation="0">
    <tabColor indexed="44"/>
    <pageSetUpPr fitToPage="1"/>
  </sheetPr>
  <dimension ref="A1:N38"/>
  <sheetViews>
    <sheetView tabSelected="1" zoomScaleNormal="100" zoomScaleSheetLayoutView="100" workbookViewId="0">
      <selection activeCell="E11" sqref="E11"/>
    </sheetView>
  </sheetViews>
  <sheetFormatPr defaultRowHeight="13.2" x14ac:dyDescent="0.25"/>
  <cols>
    <col min="2" max="2" width="9.5546875" customWidth="1"/>
    <col min="4" max="4" width="9.88671875" customWidth="1"/>
    <col min="5" max="5" width="6.33203125" customWidth="1"/>
    <col min="6" max="6" width="9.88671875" customWidth="1"/>
    <col min="7" max="7" width="23.109375" customWidth="1"/>
    <col min="8" max="9" width="21.109375" customWidth="1"/>
  </cols>
  <sheetData>
    <row r="1" spans="1:14" ht="13.8" x14ac:dyDescent="0.25">
      <c r="A1" s="121" t="s">
        <v>120</v>
      </c>
      <c r="B1" s="121"/>
      <c r="C1" s="121"/>
      <c r="D1" s="121"/>
      <c r="E1" s="121"/>
      <c r="F1" s="121"/>
      <c r="G1" s="121"/>
      <c r="H1" s="121"/>
      <c r="I1" s="121"/>
    </row>
    <row r="2" spans="1:14" s="1" customFormat="1" ht="13.8" x14ac:dyDescent="0.25">
      <c r="A2" s="121" t="s">
        <v>105</v>
      </c>
      <c r="B2" s="121"/>
      <c r="C2" s="121"/>
      <c r="D2" s="121"/>
      <c r="E2" s="121"/>
      <c r="F2" s="121"/>
      <c r="G2" s="121"/>
      <c r="H2" s="121"/>
      <c r="I2" s="121"/>
    </row>
    <row r="3" spans="1:14" s="3" customFormat="1" ht="17.399999999999999" x14ac:dyDescent="0.3">
      <c r="A3" s="18" t="s">
        <v>25</v>
      </c>
    </row>
    <row r="4" spans="1:14" s="1" customFormat="1" ht="21" customHeight="1" x14ac:dyDescent="0.25">
      <c r="A4" s="4" t="s">
        <v>22</v>
      </c>
      <c r="B4" s="4"/>
      <c r="C4" s="156"/>
      <c r="D4" s="156"/>
      <c r="E4" s="156"/>
      <c r="F4" s="156"/>
      <c r="G4" s="4" t="s">
        <v>44</v>
      </c>
      <c r="H4" s="134"/>
      <c r="I4" s="134"/>
      <c r="J4" s="163"/>
      <c r="K4" s="163"/>
      <c r="L4" s="5"/>
      <c r="M4" s="5"/>
      <c r="N4" s="5"/>
    </row>
    <row r="5" spans="1:14" s="1" customFormat="1" ht="21" customHeight="1" x14ac:dyDescent="0.25">
      <c r="A5" s="4" t="s">
        <v>30</v>
      </c>
      <c r="B5" s="4"/>
      <c r="C5" s="157"/>
      <c r="D5" s="157"/>
      <c r="E5" s="157"/>
      <c r="F5" s="157"/>
      <c r="G5" s="4" t="s">
        <v>45</v>
      </c>
      <c r="H5" s="164"/>
      <c r="I5" s="164"/>
      <c r="J5" s="6"/>
      <c r="K5" s="6"/>
      <c r="M5" s="5"/>
      <c r="N5" s="5"/>
    </row>
    <row r="6" spans="1:14" s="1" customFormat="1" ht="26.25" customHeight="1" x14ac:dyDescent="0.25">
      <c r="A6" s="4" t="s">
        <v>31</v>
      </c>
      <c r="C6" s="165" t="s">
        <v>121</v>
      </c>
      <c r="D6" s="165"/>
      <c r="E6" s="165"/>
      <c r="F6" s="165"/>
      <c r="G6" s="4" t="s">
        <v>46</v>
      </c>
      <c r="H6" s="162"/>
      <c r="I6" s="162"/>
      <c r="J6" s="7"/>
      <c r="K6" s="7"/>
    </row>
    <row r="7" spans="1:14" s="1" customFormat="1" ht="21" customHeight="1" x14ac:dyDescent="0.25">
      <c r="A7" s="4" t="s">
        <v>16</v>
      </c>
      <c r="C7" s="160"/>
      <c r="D7" s="160"/>
      <c r="E7" s="160"/>
      <c r="F7" s="160"/>
      <c r="G7" s="4" t="s">
        <v>80</v>
      </c>
      <c r="H7" s="134"/>
      <c r="I7" s="134"/>
      <c r="J7" s="7"/>
      <c r="K7" s="7"/>
    </row>
    <row r="8" spans="1:14" s="1" customFormat="1" ht="21" customHeight="1" x14ac:dyDescent="0.25">
      <c r="A8" s="8" t="s">
        <v>106</v>
      </c>
      <c r="B8" s="9"/>
      <c r="C8" s="161"/>
      <c r="D8" s="161"/>
      <c r="E8" s="161"/>
      <c r="F8" s="161"/>
      <c r="G8" s="4" t="s">
        <v>107</v>
      </c>
      <c r="H8" s="159"/>
      <c r="I8" s="159"/>
    </row>
    <row r="9" spans="1:14" s="1" customFormat="1" ht="19.5" customHeight="1" x14ac:dyDescent="0.25">
      <c r="G9" s="4" t="s">
        <v>81</v>
      </c>
      <c r="H9" s="158"/>
      <c r="I9" s="158"/>
    </row>
    <row r="10" spans="1:14" s="1" customFormat="1" ht="22.5" customHeight="1" x14ac:dyDescent="0.25">
      <c r="A10" s="4"/>
      <c r="G10" s="4" t="s">
        <v>82</v>
      </c>
      <c r="H10" s="166"/>
      <c r="I10" s="167"/>
    </row>
    <row r="11" spans="1:14" s="8" customFormat="1" ht="13.8" x14ac:dyDescent="0.25">
      <c r="A11" s="171" t="s">
        <v>97</v>
      </c>
      <c r="B11" s="171"/>
      <c r="C11" s="171"/>
      <c r="D11" s="171"/>
      <c r="E11" s="79">
        <v>2014</v>
      </c>
    </row>
    <row r="12" spans="1:14" s="170" customFormat="1" ht="13.8" x14ac:dyDescent="0.25">
      <c r="A12" s="169" t="s">
        <v>32</v>
      </c>
    </row>
    <row r="13" spans="1:14" s="11" customFormat="1" ht="20.25" customHeight="1" x14ac:dyDescent="0.25">
      <c r="A13" s="168" t="s">
        <v>33</v>
      </c>
      <c r="B13" s="168"/>
      <c r="C13" s="168"/>
      <c r="D13" s="168"/>
      <c r="E13" s="168" t="s">
        <v>34</v>
      </c>
      <c r="F13" s="168"/>
      <c r="G13" s="10" t="s">
        <v>110</v>
      </c>
      <c r="H13" s="10" t="s">
        <v>35</v>
      </c>
      <c r="I13" s="10" t="s">
        <v>36</v>
      </c>
    </row>
    <row r="14" spans="1:14" s="1" customFormat="1" ht="29.1" customHeight="1" x14ac:dyDescent="0.25">
      <c r="A14" s="130" t="s">
        <v>17</v>
      </c>
      <c r="B14" s="130"/>
      <c r="C14" s="130"/>
      <c r="D14" s="130"/>
      <c r="E14" s="128" t="s">
        <v>20</v>
      </c>
      <c r="F14" s="129"/>
      <c r="G14" s="80">
        <f>'Form 2'!I23</f>
        <v>0</v>
      </c>
      <c r="H14" s="80">
        <f>'Form 2'!J23</f>
        <v>0</v>
      </c>
      <c r="I14" s="80">
        <f>'Form 2'!K23</f>
        <v>0</v>
      </c>
    </row>
    <row r="15" spans="1:14" s="1" customFormat="1" ht="29.1" customHeight="1" x14ac:dyDescent="0.25">
      <c r="A15" s="130" t="s">
        <v>18</v>
      </c>
      <c r="B15" s="130"/>
      <c r="C15" s="130"/>
      <c r="D15" s="130"/>
      <c r="E15" s="128" t="s">
        <v>21</v>
      </c>
      <c r="F15" s="129"/>
      <c r="G15" s="80">
        <f>'Form 2'!I33</f>
        <v>0</v>
      </c>
      <c r="H15" s="80">
        <f>'Form 2'!J33</f>
        <v>0</v>
      </c>
      <c r="I15" s="80">
        <f>'Form 2'!K33</f>
        <v>0</v>
      </c>
    </row>
    <row r="16" spans="1:14" s="1" customFormat="1" ht="29.1" customHeight="1" x14ac:dyDescent="0.25">
      <c r="A16" s="130" t="s">
        <v>11</v>
      </c>
      <c r="B16" s="130"/>
      <c r="C16" s="130"/>
      <c r="D16" s="130"/>
      <c r="E16" s="128" t="s">
        <v>7</v>
      </c>
      <c r="F16" s="129"/>
      <c r="G16" s="80">
        <f>'Form 3'!F9</f>
        <v>0</v>
      </c>
      <c r="H16" s="80">
        <f>'Form 3'!G9</f>
        <v>0</v>
      </c>
      <c r="I16" s="80">
        <f>'Form 3'!H9</f>
        <v>0</v>
      </c>
    </row>
    <row r="17" spans="1:10" s="1" customFormat="1" ht="29.1" customHeight="1" x14ac:dyDescent="0.25">
      <c r="A17" s="130" t="s">
        <v>12</v>
      </c>
      <c r="B17" s="130"/>
      <c r="C17" s="130"/>
      <c r="D17" s="130"/>
      <c r="E17" s="128" t="s">
        <v>8</v>
      </c>
      <c r="F17" s="129"/>
      <c r="G17" s="80">
        <f>'Form 3'!F10</f>
        <v>0</v>
      </c>
      <c r="H17" s="80">
        <f>'Form 3'!G10</f>
        <v>0</v>
      </c>
      <c r="I17" s="80">
        <f>'Form 3'!H10</f>
        <v>0</v>
      </c>
    </row>
    <row r="18" spans="1:10" s="1" customFormat="1" ht="29.1" customHeight="1" x14ac:dyDescent="0.25">
      <c r="A18" s="172" t="s">
        <v>48</v>
      </c>
      <c r="B18" s="173"/>
      <c r="C18" s="173"/>
      <c r="D18" s="174"/>
      <c r="E18" s="128" t="s">
        <v>47</v>
      </c>
      <c r="F18" s="129"/>
      <c r="G18" s="80">
        <f>'Form 3'!F11</f>
        <v>0</v>
      </c>
      <c r="H18" s="80">
        <f>'Form 3'!G11</f>
        <v>0</v>
      </c>
      <c r="I18" s="80">
        <f>'Form 3'!H11</f>
        <v>0</v>
      </c>
    </row>
    <row r="19" spans="1:10" s="1" customFormat="1" ht="29.1" customHeight="1" x14ac:dyDescent="0.25">
      <c r="A19" s="130" t="s">
        <v>13</v>
      </c>
      <c r="B19" s="130"/>
      <c r="C19" s="130"/>
      <c r="D19" s="130"/>
      <c r="E19" s="128" t="s">
        <v>9</v>
      </c>
      <c r="F19" s="129"/>
      <c r="G19" s="80">
        <f>'Form 3'!F12</f>
        <v>0</v>
      </c>
      <c r="H19" s="80">
        <f>'Form 3'!G12</f>
        <v>0</v>
      </c>
      <c r="I19" s="80">
        <f>'Form 3'!H12</f>
        <v>0</v>
      </c>
    </row>
    <row r="20" spans="1:10" s="1" customFormat="1" ht="29.1" customHeight="1" x14ac:dyDescent="0.25">
      <c r="A20" s="130" t="s">
        <v>14</v>
      </c>
      <c r="B20" s="130"/>
      <c r="C20" s="130"/>
      <c r="D20" s="130"/>
      <c r="E20" s="128" t="s">
        <v>10</v>
      </c>
      <c r="F20" s="129"/>
      <c r="G20" s="80">
        <f>'Form 3'!F13</f>
        <v>0</v>
      </c>
      <c r="H20" s="80">
        <f>'Form 3'!G13</f>
        <v>0</v>
      </c>
      <c r="I20" s="80">
        <f>'Form 3'!H13</f>
        <v>0</v>
      </c>
    </row>
    <row r="21" spans="1:10" s="1" customFormat="1" ht="29.1" customHeight="1" x14ac:dyDescent="0.25">
      <c r="A21" s="106" t="s">
        <v>118</v>
      </c>
      <c r="B21" s="122">
        <f>+'Form 3'!B14</f>
        <v>0</v>
      </c>
      <c r="C21" s="122"/>
      <c r="D21" s="123"/>
      <c r="E21" s="128" t="s">
        <v>119</v>
      </c>
      <c r="F21" s="129"/>
      <c r="G21" s="80">
        <f>'Form 3'!F14</f>
        <v>0</v>
      </c>
      <c r="H21" s="80">
        <f>'Form 3'!G14</f>
        <v>0</v>
      </c>
      <c r="I21" s="80">
        <f>'Form 3'!H14</f>
        <v>0</v>
      </c>
    </row>
    <row r="22" spans="1:10" s="1" customFormat="1" ht="29.1" customHeight="1" x14ac:dyDescent="0.25">
      <c r="A22" s="12" t="str">
        <f>'Form 3'!A15:D15</f>
        <v xml:space="preserve">   Other:</v>
      </c>
      <c r="B22" s="175">
        <f>'Form 3'!B15</f>
        <v>0</v>
      </c>
      <c r="C22" s="175"/>
      <c r="D22" s="176"/>
      <c r="E22" s="128" t="s">
        <v>53</v>
      </c>
      <c r="F22" s="129"/>
      <c r="G22" s="80">
        <f>'Form 3'!F15</f>
        <v>0</v>
      </c>
      <c r="H22" s="80">
        <f>'Form 3'!G15</f>
        <v>0</v>
      </c>
      <c r="I22" s="80">
        <f>'Form 3'!H15</f>
        <v>0</v>
      </c>
    </row>
    <row r="23" spans="1:10" s="1" customFormat="1" ht="29.1" customHeight="1" x14ac:dyDescent="0.25">
      <c r="A23" s="12" t="str">
        <f>'Form 3'!A16:D16</f>
        <v xml:space="preserve">   Other:</v>
      </c>
      <c r="B23" s="131">
        <f>'Form 3'!B16</f>
        <v>0</v>
      </c>
      <c r="C23" s="131"/>
      <c r="D23" s="132"/>
      <c r="E23" s="128">
        <f>'Form 3'!E16</f>
        <v>0</v>
      </c>
      <c r="F23" s="129"/>
      <c r="G23" s="80">
        <f>'Form 3'!F16</f>
        <v>0</v>
      </c>
      <c r="H23" s="80">
        <f>'Form 3'!G16</f>
        <v>0</v>
      </c>
      <c r="I23" s="80">
        <f>'Form 3'!H16</f>
        <v>0</v>
      </c>
    </row>
    <row r="24" spans="1:10" s="1" customFormat="1" ht="29.1" customHeight="1" x14ac:dyDescent="0.25">
      <c r="A24" s="12" t="str">
        <f>'Form 3'!A17:D17</f>
        <v xml:space="preserve">   Other:</v>
      </c>
      <c r="B24" s="131">
        <f>'Form 3'!B17</f>
        <v>0</v>
      </c>
      <c r="C24" s="131"/>
      <c r="D24" s="132"/>
      <c r="E24" s="128">
        <f>'Form 3'!E17</f>
        <v>0</v>
      </c>
      <c r="F24" s="129"/>
      <c r="G24" s="80">
        <f>'Form 3'!F17</f>
        <v>0</v>
      </c>
      <c r="H24" s="80">
        <f>'Form 3'!G17</f>
        <v>0</v>
      </c>
      <c r="I24" s="80">
        <f>'Form 3'!H17</f>
        <v>0</v>
      </c>
    </row>
    <row r="25" spans="1:10" s="1" customFormat="1" ht="29.1" customHeight="1" thickBot="1" x14ac:dyDescent="0.3">
      <c r="A25" s="12" t="str">
        <f>'Form 3'!A18:D18</f>
        <v xml:space="preserve">   Other:</v>
      </c>
      <c r="B25" s="131">
        <f>'Form 3'!B18</f>
        <v>0</v>
      </c>
      <c r="C25" s="131"/>
      <c r="D25" s="132"/>
      <c r="E25" s="128">
        <f>'Form 3'!E18</f>
        <v>0</v>
      </c>
      <c r="F25" s="129"/>
      <c r="G25" s="80">
        <f>'Form 3'!F18</f>
        <v>0</v>
      </c>
      <c r="H25" s="81">
        <f>'Form 3'!G18</f>
        <v>0</v>
      </c>
      <c r="I25" s="81">
        <f>'Form 3'!H18</f>
        <v>0</v>
      </c>
    </row>
    <row r="26" spans="1:10" s="1" customFormat="1" ht="29.1" customHeight="1" thickTop="1" x14ac:dyDescent="0.25">
      <c r="A26" s="130" t="s">
        <v>19</v>
      </c>
      <c r="B26" s="130"/>
      <c r="C26" s="130"/>
      <c r="D26" s="130"/>
      <c r="E26" s="154"/>
      <c r="F26" s="155"/>
      <c r="G26" s="82">
        <f>SUM(G14:G25)</f>
        <v>0</v>
      </c>
      <c r="H26" s="82">
        <f>SUM(H14:H25)</f>
        <v>0</v>
      </c>
      <c r="I26" s="82">
        <f>SUM(I14:I25)</f>
        <v>0</v>
      </c>
    </row>
    <row r="27" spans="1:10" s="1" customFormat="1" ht="23.25" customHeight="1" x14ac:dyDescent="0.3">
      <c r="G27" s="182" t="s">
        <v>57</v>
      </c>
      <c r="H27" s="182"/>
      <c r="I27" s="182"/>
    </row>
    <row r="28" spans="1:10" s="1" customFormat="1" ht="31.5" customHeight="1" x14ac:dyDescent="0.25">
      <c r="A28" s="1" t="s">
        <v>54</v>
      </c>
      <c r="G28" s="13" t="e">
        <f>H26/I26</f>
        <v>#DIV/0!</v>
      </c>
    </row>
    <row r="29" spans="1:10" s="1" customFormat="1" ht="25.5" customHeight="1" x14ac:dyDescent="0.25">
      <c r="A29" s="138" t="s">
        <v>55</v>
      </c>
      <c r="B29" s="139"/>
      <c r="C29" s="139"/>
      <c r="D29" s="139"/>
      <c r="E29" s="139"/>
      <c r="F29" s="139"/>
      <c r="G29" s="140"/>
      <c r="H29" s="139" t="s">
        <v>56</v>
      </c>
      <c r="I29" s="181"/>
      <c r="J29" s="14"/>
    </row>
    <row r="30" spans="1:10" s="1" customFormat="1" ht="34.5" customHeight="1" thickBot="1" x14ac:dyDescent="0.3">
      <c r="A30" s="135"/>
      <c r="B30" s="136"/>
      <c r="C30" s="136"/>
      <c r="D30" s="137"/>
      <c r="E30" s="152"/>
      <c r="F30" s="136"/>
      <c r="G30" s="137"/>
      <c r="H30" s="152"/>
      <c r="I30" s="153"/>
      <c r="J30" s="16"/>
    </row>
    <row r="31" spans="1:10" s="1" customFormat="1" ht="13.8" x14ac:dyDescent="0.25">
      <c r="A31" s="124" t="s">
        <v>83</v>
      </c>
      <c r="B31" s="125"/>
      <c r="C31" s="125"/>
      <c r="D31" s="125"/>
      <c r="E31" s="126" t="s">
        <v>83</v>
      </c>
      <c r="F31" s="125"/>
      <c r="G31" s="127"/>
      <c r="H31" s="125" t="s">
        <v>84</v>
      </c>
      <c r="I31" s="151"/>
      <c r="J31" s="14"/>
    </row>
    <row r="32" spans="1:10" s="1" customFormat="1" ht="13.8" x14ac:dyDescent="0.25">
      <c r="A32" s="141" t="s">
        <v>29</v>
      </c>
      <c r="B32" s="142"/>
      <c r="C32" s="142"/>
      <c r="D32" s="142"/>
      <c r="E32" s="142"/>
      <c r="F32" s="142"/>
      <c r="G32" s="142"/>
      <c r="H32" s="142"/>
      <c r="I32" s="143"/>
      <c r="J32" s="14"/>
    </row>
    <row r="33" spans="1:10" s="1" customFormat="1" ht="31.5" customHeight="1" x14ac:dyDescent="0.25">
      <c r="A33" s="133"/>
      <c r="B33" s="134"/>
      <c r="C33" s="134"/>
      <c r="D33" s="134"/>
      <c r="E33" s="144"/>
      <c r="F33" s="134"/>
      <c r="G33" s="145"/>
      <c r="H33" s="134"/>
      <c r="I33" s="146"/>
      <c r="J33" s="17"/>
    </row>
    <row r="34" spans="1:10" s="1" customFormat="1" ht="13.8" x14ac:dyDescent="0.25">
      <c r="A34" s="36" t="s">
        <v>23</v>
      </c>
      <c r="B34" s="14"/>
      <c r="C34" s="14"/>
      <c r="D34" s="14"/>
      <c r="E34" s="147" t="s">
        <v>23</v>
      </c>
      <c r="F34" s="148"/>
      <c r="G34" s="149"/>
      <c r="H34" s="148" t="s">
        <v>23</v>
      </c>
      <c r="I34" s="150"/>
      <c r="J34" s="14"/>
    </row>
    <row r="35" spans="1:10" s="1" customFormat="1" ht="13.8" x14ac:dyDescent="0.25">
      <c r="A35" s="36"/>
      <c r="B35" s="14"/>
      <c r="C35" s="14"/>
      <c r="D35" s="14"/>
      <c r="E35" s="37"/>
      <c r="F35" s="14"/>
      <c r="G35" s="38"/>
      <c r="H35" s="14"/>
      <c r="I35" s="39"/>
      <c r="J35" s="14"/>
    </row>
    <row r="36" spans="1:10" s="1" customFormat="1" ht="31.5" customHeight="1" x14ac:dyDescent="0.25">
      <c r="A36" s="133"/>
      <c r="B36" s="134"/>
      <c r="C36" s="134"/>
      <c r="D36" s="134"/>
      <c r="E36" s="144"/>
      <c r="F36" s="134"/>
      <c r="G36" s="145"/>
      <c r="H36" s="134"/>
      <c r="I36" s="146"/>
      <c r="J36" s="17"/>
    </row>
    <row r="37" spans="1:10" s="1" customFormat="1" ht="13.8" x14ac:dyDescent="0.25">
      <c r="A37" s="40" t="s">
        <v>24</v>
      </c>
      <c r="B37" s="15"/>
      <c r="C37" s="15"/>
      <c r="D37" s="15"/>
      <c r="E37" s="177" t="s">
        <v>24</v>
      </c>
      <c r="F37" s="178"/>
      <c r="G37" s="179"/>
      <c r="H37" s="178" t="s">
        <v>24</v>
      </c>
      <c r="I37" s="180"/>
      <c r="J37" s="14"/>
    </row>
    <row r="38" spans="1:10" s="1" customFormat="1" ht="13.8" x14ac:dyDescent="0.25">
      <c r="J38" s="14"/>
    </row>
  </sheetData>
  <sheetProtection password="94E5" sheet="1" objects="1" scenarios="1"/>
  <mergeCells count="65">
    <mergeCell ref="E37:G37"/>
    <mergeCell ref="H37:I37"/>
    <mergeCell ref="H29:I29"/>
    <mergeCell ref="E30:G30"/>
    <mergeCell ref="E15:F15"/>
    <mergeCell ref="G27:I27"/>
    <mergeCell ref="E19:F19"/>
    <mergeCell ref="E20:F20"/>
    <mergeCell ref="E22:F22"/>
    <mergeCell ref="E16:F16"/>
    <mergeCell ref="E17:F17"/>
    <mergeCell ref="H36:I36"/>
    <mergeCell ref="E13:F13"/>
    <mergeCell ref="A12:XFD12"/>
    <mergeCell ref="A11:D11"/>
    <mergeCell ref="A18:D18"/>
    <mergeCell ref="B23:D23"/>
    <mergeCell ref="B22:D22"/>
    <mergeCell ref="A13:D13"/>
    <mergeCell ref="J4:K4"/>
    <mergeCell ref="H5:I5"/>
    <mergeCell ref="H4:I4"/>
    <mergeCell ref="C6:F6"/>
    <mergeCell ref="H10:I10"/>
    <mergeCell ref="A2:I2"/>
    <mergeCell ref="C4:F4"/>
    <mergeCell ref="C5:F5"/>
    <mergeCell ref="H9:I9"/>
    <mergeCell ref="H8:I8"/>
    <mergeCell ref="H7:I7"/>
    <mergeCell ref="C7:F7"/>
    <mergeCell ref="C8:F8"/>
    <mergeCell ref="H6:I6"/>
    <mergeCell ref="A36:D36"/>
    <mergeCell ref="B25:D25"/>
    <mergeCell ref="A30:D30"/>
    <mergeCell ref="A33:D33"/>
    <mergeCell ref="A29:G29"/>
    <mergeCell ref="A32:I32"/>
    <mergeCell ref="E33:G33"/>
    <mergeCell ref="H33:I33"/>
    <mergeCell ref="E34:G34"/>
    <mergeCell ref="H34:I34"/>
    <mergeCell ref="H31:I31"/>
    <mergeCell ref="H30:I30"/>
    <mergeCell ref="E36:G36"/>
    <mergeCell ref="A26:D26"/>
    <mergeCell ref="E26:F26"/>
    <mergeCell ref="E25:F25"/>
    <mergeCell ref="A1:I1"/>
    <mergeCell ref="B21:D21"/>
    <mergeCell ref="A31:D31"/>
    <mergeCell ref="E31:G31"/>
    <mergeCell ref="E14:F14"/>
    <mergeCell ref="A14:D14"/>
    <mergeCell ref="A15:D15"/>
    <mergeCell ref="A16:D16"/>
    <mergeCell ref="A17:D17"/>
    <mergeCell ref="A19:D19"/>
    <mergeCell ref="E23:F23"/>
    <mergeCell ref="E18:F18"/>
    <mergeCell ref="A20:D20"/>
    <mergeCell ref="E21:F21"/>
    <mergeCell ref="B24:D24"/>
    <mergeCell ref="E24:F24"/>
  </mergeCells>
  <phoneticPr fontId="2" type="noConversion"/>
  <pageMargins left="0.25" right="0.25" top="0.75" bottom="0.5" header="0.25" footer="0.25"/>
  <pageSetup scale="87" fitToHeight="0" orientation="portrait" r:id="rId1"/>
  <headerFooter alignWithMargins="0">
    <oddHeader>&amp;C&amp;"Arial,Bold"&amp;12Ryan White Part A and MAI</oddHeader>
    <oddFooter xml:space="preserve">&amp;L&amp;9
Revised GPAD ~ 11/23/2012
&amp;C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 enableFormatConditionsCalculation="0">
    <tabColor indexed="44"/>
  </sheetPr>
  <dimension ref="A1:O36"/>
  <sheetViews>
    <sheetView zoomScaleNormal="100" zoomScaleSheetLayoutView="100" workbookViewId="0">
      <selection activeCell="L5" sqref="L5"/>
    </sheetView>
  </sheetViews>
  <sheetFormatPr defaultColWidth="9.109375" defaultRowHeight="13.2" x14ac:dyDescent="0.25"/>
  <cols>
    <col min="1" max="1" width="12.33203125" customWidth="1"/>
    <col min="4" max="4" width="5.33203125" customWidth="1"/>
    <col min="5" max="5" width="6.33203125" customWidth="1"/>
    <col min="6" max="6" width="14.33203125" customWidth="1"/>
    <col min="7" max="7" width="12" customWidth="1"/>
    <col min="8" max="8" width="13.6640625" customWidth="1"/>
    <col min="9" max="9" width="16.5546875" customWidth="1"/>
    <col min="10" max="11" width="13.5546875" customWidth="1"/>
    <col min="12" max="12" width="45" customWidth="1"/>
  </cols>
  <sheetData>
    <row r="1" spans="1:15" ht="20.25" customHeight="1" x14ac:dyDescent="0.25">
      <c r="A1" s="121" t="s">
        <v>120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</row>
    <row r="2" spans="1:15" s="1" customFormat="1" ht="13.8" x14ac:dyDescent="0.25">
      <c r="A2" s="121" t="s">
        <v>111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</row>
    <row r="3" spans="1:15" s="1" customFormat="1" ht="17.399999999999999" x14ac:dyDescent="0.3">
      <c r="A3" s="25" t="s">
        <v>27</v>
      </c>
    </row>
    <row r="4" spans="1:15" s="1" customFormat="1" ht="15.75" customHeight="1" x14ac:dyDescent="0.25">
      <c r="A4" s="1" t="s">
        <v>22</v>
      </c>
      <c r="C4" s="197">
        <f>'Form 1'!C4:F4</f>
        <v>0</v>
      </c>
      <c r="D4" s="197"/>
      <c r="E4" s="197"/>
      <c r="F4" s="197"/>
      <c r="G4" s="197"/>
      <c r="H4" s="197"/>
      <c r="I4" s="1" t="s">
        <v>28</v>
      </c>
      <c r="K4" s="197">
        <f>'Form 1'!C5</f>
        <v>0</v>
      </c>
      <c r="L4" s="197"/>
      <c r="M4" s="5"/>
      <c r="N4" s="5"/>
      <c r="O4" s="5"/>
    </row>
    <row r="5" spans="1:15" s="1" customFormat="1" ht="15.75" customHeight="1" x14ac:dyDescent="0.25">
      <c r="A5" s="1" t="s">
        <v>37</v>
      </c>
      <c r="C5" s="198" t="str">
        <f>'Form 1'!C6:F6</f>
        <v>Health</v>
      </c>
      <c r="D5" s="198"/>
      <c r="E5" s="198"/>
      <c r="F5" s="198"/>
      <c r="G5" s="198"/>
      <c r="H5" s="198"/>
      <c r="I5" s="1" t="s">
        <v>0</v>
      </c>
      <c r="L5" s="41"/>
      <c r="N5" s="5"/>
      <c r="O5" s="5"/>
    </row>
    <row r="6" spans="1:15" s="1" customFormat="1" ht="18.75" customHeight="1" x14ac:dyDescent="0.25">
      <c r="A6" s="76" t="s">
        <v>98</v>
      </c>
      <c r="B6" s="76"/>
      <c r="C6" s="76"/>
      <c r="D6" s="76"/>
      <c r="E6" s="77">
        <f>'Form 1'!E11</f>
        <v>2014</v>
      </c>
    </row>
    <row r="7" spans="1:15" s="11" customFormat="1" ht="59.25" customHeight="1" x14ac:dyDescent="0.25">
      <c r="A7" s="187" t="s">
        <v>38</v>
      </c>
      <c r="B7" s="188"/>
      <c r="C7" s="188"/>
      <c r="D7" s="189"/>
      <c r="E7" s="96" t="s">
        <v>96</v>
      </c>
      <c r="F7" s="96" t="s">
        <v>40</v>
      </c>
      <c r="G7" s="96" t="s">
        <v>91</v>
      </c>
      <c r="H7" s="96" t="s">
        <v>92</v>
      </c>
      <c r="I7" s="10" t="s">
        <v>117</v>
      </c>
      <c r="J7" s="10" t="s">
        <v>67</v>
      </c>
      <c r="K7" s="10" t="s">
        <v>68</v>
      </c>
      <c r="L7" s="10" t="s">
        <v>69</v>
      </c>
    </row>
    <row r="8" spans="1:15" s="11" customFormat="1" ht="13.8" x14ac:dyDescent="0.25">
      <c r="A8" s="190"/>
      <c r="B8" s="191"/>
      <c r="C8" s="191"/>
      <c r="D8" s="192"/>
      <c r="E8" s="50"/>
      <c r="F8" s="94"/>
      <c r="G8" s="52"/>
      <c r="H8" s="51"/>
      <c r="I8" s="84"/>
      <c r="J8" s="116"/>
      <c r="K8" s="95">
        <f t="shared" ref="K8:K22" si="0">+ROUND(I8,0)+ROUND(J8,0)</f>
        <v>0</v>
      </c>
      <c r="L8" s="58"/>
    </row>
    <row r="9" spans="1:15" s="11" customFormat="1" ht="13.8" x14ac:dyDescent="0.25">
      <c r="A9" s="190"/>
      <c r="B9" s="191"/>
      <c r="C9" s="191"/>
      <c r="D9" s="192"/>
      <c r="E9" s="50"/>
      <c r="F9" s="94"/>
      <c r="G9" s="52"/>
      <c r="H9" s="51"/>
      <c r="I9" s="84"/>
      <c r="J9" s="116"/>
      <c r="K9" s="95">
        <f t="shared" si="0"/>
        <v>0</v>
      </c>
      <c r="L9" s="58"/>
    </row>
    <row r="10" spans="1:15" s="11" customFormat="1" ht="13.8" x14ac:dyDescent="0.25">
      <c r="A10" s="190"/>
      <c r="B10" s="191"/>
      <c r="C10" s="191"/>
      <c r="D10" s="192"/>
      <c r="E10" s="50"/>
      <c r="F10" s="94"/>
      <c r="G10" s="52"/>
      <c r="H10" s="51"/>
      <c r="I10" s="84"/>
      <c r="J10" s="116"/>
      <c r="K10" s="95">
        <f t="shared" si="0"/>
        <v>0</v>
      </c>
      <c r="L10" s="58"/>
    </row>
    <row r="11" spans="1:15" s="11" customFormat="1" ht="13.8" x14ac:dyDescent="0.25">
      <c r="A11" s="190"/>
      <c r="B11" s="191"/>
      <c r="C11" s="191"/>
      <c r="D11" s="192"/>
      <c r="E11" s="50"/>
      <c r="F11" s="94"/>
      <c r="G11" s="52"/>
      <c r="H11" s="51"/>
      <c r="I11" s="84"/>
      <c r="J11" s="116"/>
      <c r="K11" s="95">
        <f t="shared" si="0"/>
        <v>0</v>
      </c>
      <c r="L11" s="58"/>
    </row>
    <row r="12" spans="1:15" s="11" customFormat="1" ht="13.8" x14ac:dyDescent="0.25">
      <c r="A12" s="190"/>
      <c r="B12" s="191"/>
      <c r="C12" s="191"/>
      <c r="D12" s="192"/>
      <c r="E12" s="50"/>
      <c r="F12" s="94"/>
      <c r="G12" s="52"/>
      <c r="H12" s="51"/>
      <c r="I12" s="84"/>
      <c r="J12" s="116"/>
      <c r="K12" s="95">
        <f t="shared" si="0"/>
        <v>0</v>
      </c>
      <c r="L12" s="58"/>
    </row>
    <row r="13" spans="1:15" s="11" customFormat="1" ht="13.8" x14ac:dyDescent="0.25">
      <c r="A13" s="190"/>
      <c r="B13" s="191"/>
      <c r="C13" s="191"/>
      <c r="D13" s="192"/>
      <c r="E13" s="50"/>
      <c r="F13" s="94"/>
      <c r="G13" s="52"/>
      <c r="H13" s="51"/>
      <c r="I13" s="84"/>
      <c r="J13" s="116"/>
      <c r="K13" s="95">
        <f t="shared" si="0"/>
        <v>0</v>
      </c>
      <c r="L13" s="58"/>
    </row>
    <row r="14" spans="1:15" s="11" customFormat="1" ht="13.8" x14ac:dyDescent="0.25">
      <c r="A14" s="91"/>
      <c r="B14" s="92"/>
      <c r="C14" s="92"/>
      <c r="D14" s="93"/>
      <c r="E14" s="50"/>
      <c r="F14" s="94"/>
      <c r="G14" s="52"/>
      <c r="H14" s="51"/>
      <c r="I14" s="84"/>
      <c r="J14" s="116"/>
      <c r="K14" s="95">
        <f t="shared" si="0"/>
        <v>0</v>
      </c>
      <c r="L14" s="58"/>
    </row>
    <row r="15" spans="1:15" s="11" customFormat="1" ht="13.8" x14ac:dyDescent="0.25">
      <c r="A15" s="91"/>
      <c r="B15" s="92"/>
      <c r="C15" s="92"/>
      <c r="D15" s="93"/>
      <c r="E15" s="50"/>
      <c r="F15" s="94"/>
      <c r="G15" s="52"/>
      <c r="H15" s="51"/>
      <c r="I15" s="84"/>
      <c r="J15" s="116"/>
      <c r="K15" s="95">
        <f t="shared" si="0"/>
        <v>0</v>
      </c>
      <c r="L15" s="58"/>
    </row>
    <row r="16" spans="1:15" s="11" customFormat="1" ht="13.8" x14ac:dyDescent="0.25">
      <c r="A16" s="190"/>
      <c r="B16" s="191"/>
      <c r="C16" s="191"/>
      <c r="D16" s="192"/>
      <c r="E16" s="50"/>
      <c r="F16" s="84"/>
      <c r="G16" s="52"/>
      <c r="H16" s="51"/>
      <c r="I16" s="84"/>
      <c r="J16" s="116"/>
      <c r="K16" s="95">
        <f t="shared" si="0"/>
        <v>0</v>
      </c>
      <c r="L16" s="58"/>
    </row>
    <row r="17" spans="1:12" s="11" customFormat="1" ht="13.8" x14ac:dyDescent="0.25">
      <c r="A17" s="190"/>
      <c r="B17" s="191"/>
      <c r="C17" s="191"/>
      <c r="D17" s="192"/>
      <c r="E17" s="50"/>
      <c r="F17" s="84"/>
      <c r="G17" s="52"/>
      <c r="H17" s="51"/>
      <c r="I17" s="84"/>
      <c r="J17" s="116"/>
      <c r="K17" s="95">
        <f t="shared" si="0"/>
        <v>0</v>
      </c>
      <c r="L17" s="58"/>
    </row>
    <row r="18" spans="1:12" s="11" customFormat="1" ht="13.8" x14ac:dyDescent="0.25">
      <c r="A18" s="190"/>
      <c r="B18" s="191"/>
      <c r="C18" s="191"/>
      <c r="D18" s="192"/>
      <c r="E18" s="50"/>
      <c r="F18" s="84"/>
      <c r="G18" s="52"/>
      <c r="H18" s="51"/>
      <c r="I18" s="84"/>
      <c r="J18" s="116"/>
      <c r="K18" s="95">
        <f t="shared" si="0"/>
        <v>0</v>
      </c>
      <c r="L18" s="58"/>
    </row>
    <row r="19" spans="1:12" s="1" customFormat="1" ht="13.8" x14ac:dyDescent="0.25">
      <c r="A19" s="190"/>
      <c r="B19" s="191"/>
      <c r="C19" s="191"/>
      <c r="D19" s="192"/>
      <c r="E19" s="61"/>
      <c r="F19" s="85"/>
      <c r="G19" s="53"/>
      <c r="H19" s="55"/>
      <c r="I19" s="84"/>
      <c r="J19" s="116"/>
      <c r="K19" s="95">
        <f t="shared" si="0"/>
        <v>0</v>
      </c>
      <c r="L19" s="48"/>
    </row>
    <row r="20" spans="1:12" s="1" customFormat="1" ht="13.8" x14ac:dyDescent="0.25">
      <c r="A20" s="190"/>
      <c r="B20" s="191"/>
      <c r="C20" s="191"/>
      <c r="D20" s="192"/>
      <c r="E20" s="61"/>
      <c r="F20" s="85"/>
      <c r="G20" s="53"/>
      <c r="H20" s="55"/>
      <c r="I20" s="84"/>
      <c r="J20" s="116"/>
      <c r="K20" s="95">
        <f t="shared" si="0"/>
        <v>0</v>
      </c>
      <c r="L20" s="48"/>
    </row>
    <row r="21" spans="1:12" s="1" customFormat="1" ht="13.8" x14ac:dyDescent="0.25">
      <c r="A21" s="190"/>
      <c r="B21" s="191"/>
      <c r="C21" s="191"/>
      <c r="D21" s="192"/>
      <c r="E21" s="61"/>
      <c r="F21" s="85"/>
      <c r="G21" s="53"/>
      <c r="H21" s="55"/>
      <c r="I21" s="84"/>
      <c r="J21" s="116"/>
      <c r="K21" s="95">
        <f t="shared" si="0"/>
        <v>0</v>
      </c>
      <c r="L21" s="48"/>
    </row>
    <row r="22" spans="1:12" s="1" customFormat="1" ht="14.4" thickBot="1" x14ac:dyDescent="0.3">
      <c r="A22" s="190"/>
      <c r="B22" s="191"/>
      <c r="C22" s="191"/>
      <c r="D22" s="192"/>
      <c r="E22" s="62"/>
      <c r="F22" s="86"/>
      <c r="G22" s="54"/>
      <c r="H22" s="56"/>
      <c r="I22" s="84"/>
      <c r="J22" s="111"/>
      <c r="K22" s="95">
        <f t="shared" si="0"/>
        <v>0</v>
      </c>
      <c r="L22" s="48"/>
    </row>
    <row r="23" spans="1:12" s="1" customFormat="1" ht="21.75" customHeight="1" thickTop="1" x14ac:dyDescent="0.25">
      <c r="A23" s="193" t="s">
        <v>70</v>
      </c>
      <c r="B23" s="194"/>
      <c r="C23" s="194"/>
      <c r="D23" s="195"/>
      <c r="E23" s="42">
        <f t="shared" ref="E23:F23" si="1">SUM(E8:E22)</f>
        <v>0</v>
      </c>
      <c r="F23" s="83">
        <f t="shared" si="1"/>
        <v>0</v>
      </c>
      <c r="G23" s="60"/>
      <c r="H23" s="57">
        <f>SUM(H8:H22)</f>
        <v>0</v>
      </c>
      <c r="I23" s="95">
        <f>ROUND(I8,0)+ROUND(I9,0)+ROUND(I10,0)+ROUND(I11,0)+ROUND(I12,0)+ROUND(I13,0)+ROUND(I14,0)+ROUND(I15,0)+ROUND(I16,0)+ROUND(I17,0)+ROUND(I18,0)+ROUND(I19,0)+ROUND(I20,0)+ROUND(I21,0)+ROUND(I22,0)</f>
        <v>0</v>
      </c>
      <c r="J23" s="95">
        <f>ROUND(J8,0)+ROUND(J9,0)+ROUND(J10,0)+ROUND(J11,0)+ROUND(J12,0)+ROUND(J13,0)+ROUND(J14,0)+ROUND(J15,0)+ROUND(J16,0)+ROUND(J17,0)+ROUND(J18,0)+ROUND(J19,0)+ROUND(J20,0)+ROUND(J21,0)+ROUND(J22,0)</f>
        <v>0</v>
      </c>
      <c r="K23" s="95">
        <f>ROUND(K8,0)+ROUND(K9,0)+ROUND(K10,0)+ROUND(K11,0)+ROUND(K12,0)+ROUND(K13,0)+ROUND(K14,0)+ROUND(K15,0)+ROUND(K16,0)+ROUND(K17,0)+ROUND(K18,0)+ROUND(K19,0)+ROUND(K20,0)+ROUND(K21,0)+ROUND(K22,0)</f>
        <v>0</v>
      </c>
      <c r="L23" s="43" t="s">
        <v>1</v>
      </c>
    </row>
    <row r="24" spans="1:12" s="1" customFormat="1" ht="21.75" customHeight="1" x14ac:dyDescent="0.25">
      <c r="F24" s="196" t="s">
        <v>57</v>
      </c>
      <c r="G24" s="196"/>
      <c r="H24" s="196"/>
      <c r="I24" s="196"/>
      <c r="J24" s="196"/>
      <c r="K24" s="196"/>
    </row>
    <row r="25" spans="1:12" s="1" customFormat="1" ht="13.8" x14ac:dyDescent="0.25">
      <c r="A25" s="1" t="s">
        <v>6</v>
      </c>
    </row>
    <row r="26" spans="1:12" s="2" customFormat="1" ht="13.8" x14ac:dyDescent="0.25">
      <c r="A26" s="184" t="s">
        <v>4</v>
      </c>
      <c r="B26" s="185"/>
      <c r="C26" s="185"/>
      <c r="D26" s="185"/>
      <c r="E26" s="185"/>
      <c r="F26" s="185"/>
      <c r="G26" s="185"/>
      <c r="H26" s="186"/>
      <c r="I26" s="21" t="s">
        <v>114</v>
      </c>
      <c r="J26" s="21" t="s">
        <v>2</v>
      </c>
      <c r="K26" s="21" t="s">
        <v>3</v>
      </c>
      <c r="L26" s="21" t="s">
        <v>5</v>
      </c>
    </row>
    <row r="27" spans="1:12" s="1" customFormat="1" ht="14.25" customHeight="1" x14ac:dyDescent="0.25">
      <c r="A27" s="22" t="s">
        <v>71</v>
      </c>
      <c r="B27" s="23"/>
      <c r="C27" s="23"/>
      <c r="D27" s="23"/>
      <c r="E27" s="23"/>
      <c r="F27" s="23"/>
      <c r="G27" s="23"/>
      <c r="H27" s="23"/>
      <c r="I27" s="117">
        <f>ROUND(I23*0.062,0)</f>
        <v>0</v>
      </c>
      <c r="J27" s="117">
        <f>ROUND(J23*0.062,0)</f>
        <v>0</v>
      </c>
      <c r="K27" s="98">
        <f>+J27+I27</f>
        <v>0</v>
      </c>
      <c r="L27" s="24" t="s">
        <v>94</v>
      </c>
    </row>
    <row r="28" spans="1:12" s="1" customFormat="1" ht="14.25" customHeight="1" x14ac:dyDescent="0.25">
      <c r="A28" s="22" t="s">
        <v>72</v>
      </c>
      <c r="B28" s="23"/>
      <c r="C28" s="23"/>
      <c r="D28" s="23"/>
      <c r="E28" s="23"/>
      <c r="F28" s="23"/>
      <c r="G28" s="23"/>
      <c r="H28" s="23"/>
      <c r="I28" s="117">
        <f>ROUND(I23*0.0145,0)</f>
        <v>0</v>
      </c>
      <c r="J28" s="117">
        <f>ROUND(J23*0.0145,0)</f>
        <v>0</v>
      </c>
      <c r="K28" s="98">
        <f>+J28+I28</f>
        <v>0</v>
      </c>
      <c r="L28" s="24" t="s">
        <v>90</v>
      </c>
    </row>
    <row r="29" spans="1:12" s="1" customFormat="1" ht="13.8" x14ac:dyDescent="0.25">
      <c r="A29" s="22" t="s">
        <v>73</v>
      </c>
      <c r="B29" s="23"/>
      <c r="C29" s="23"/>
      <c r="D29" s="23"/>
      <c r="E29" s="23"/>
      <c r="F29" s="23"/>
      <c r="G29" s="23"/>
      <c r="H29" s="23"/>
      <c r="I29" s="109"/>
      <c r="J29" s="99">
        <v>0</v>
      </c>
      <c r="K29" s="105">
        <f>+ROUND(I29,0)+ROUND(J29,0)</f>
        <v>0</v>
      </c>
      <c r="L29" s="119"/>
    </row>
    <row r="30" spans="1:12" s="1" customFormat="1" ht="13.8" x14ac:dyDescent="0.25">
      <c r="A30" s="22" t="s">
        <v>74</v>
      </c>
      <c r="B30" s="23"/>
      <c r="C30" s="23"/>
      <c r="D30" s="23"/>
      <c r="E30" s="23"/>
      <c r="F30" s="23"/>
      <c r="G30" s="23"/>
      <c r="H30" s="23"/>
      <c r="I30" s="110">
        <v>0</v>
      </c>
      <c r="J30" s="100">
        <v>0</v>
      </c>
      <c r="K30" s="105">
        <f t="shared" ref="K30:K32" si="2">+ROUND(I30,0)+ROUND(J30,0)</f>
        <v>0</v>
      </c>
      <c r="L30" s="119"/>
    </row>
    <row r="31" spans="1:12" s="1" customFormat="1" ht="13.8" x14ac:dyDescent="0.25">
      <c r="A31" s="22" t="s">
        <v>93</v>
      </c>
      <c r="B31" s="23"/>
      <c r="C31" s="157"/>
      <c r="D31" s="157"/>
      <c r="E31" s="157"/>
      <c r="F31" s="157"/>
      <c r="G31" s="157"/>
      <c r="H31" s="183"/>
      <c r="I31" s="110">
        <v>0</v>
      </c>
      <c r="J31" s="99">
        <v>0</v>
      </c>
      <c r="K31" s="105">
        <f t="shared" si="2"/>
        <v>0</v>
      </c>
      <c r="L31" s="119"/>
    </row>
    <row r="32" spans="1:12" s="1" customFormat="1" ht="13.8" x14ac:dyDescent="0.25">
      <c r="A32" s="22" t="s">
        <v>76</v>
      </c>
      <c r="B32" s="23"/>
      <c r="C32" s="157"/>
      <c r="D32" s="157"/>
      <c r="E32" s="157"/>
      <c r="F32" s="157"/>
      <c r="G32" s="157"/>
      <c r="H32" s="183"/>
      <c r="I32" s="110">
        <v>0</v>
      </c>
      <c r="J32" s="100">
        <v>0</v>
      </c>
      <c r="K32" s="105">
        <f t="shared" si="2"/>
        <v>0</v>
      </c>
      <c r="L32" s="119"/>
    </row>
    <row r="33" spans="1:12" s="1" customFormat="1" ht="14.25" customHeight="1" x14ac:dyDescent="0.25">
      <c r="A33" s="22" t="s">
        <v>109</v>
      </c>
      <c r="B33" s="23"/>
      <c r="C33" s="23"/>
      <c r="D33" s="23"/>
      <c r="E33" s="23"/>
      <c r="F33" s="23"/>
      <c r="G33" s="23"/>
      <c r="H33" s="23"/>
      <c r="I33" s="102">
        <f>+ROUND(I27,0)+ROUND(I28,0)+ROUND(I29,0)+ROUND(I30,0)+ROUND(I31,0)+ROUND(I32,0)</f>
        <v>0</v>
      </c>
      <c r="J33" s="102">
        <f t="shared" ref="J33:K33" si="3">+ROUND(J27,0)+ROUND(J28,0)+ROUND(J29,0)+ROUND(J30,0)+ROUND(J31,0)+ROUND(J32,0)</f>
        <v>0</v>
      </c>
      <c r="K33" s="102">
        <f t="shared" si="3"/>
        <v>0</v>
      </c>
      <c r="L33" s="43" t="s">
        <v>41</v>
      </c>
    </row>
    <row r="34" spans="1:12" s="1" customFormat="1" ht="14.25" customHeight="1" x14ac:dyDescent="0.25">
      <c r="A34" s="22" t="s">
        <v>87</v>
      </c>
      <c r="B34" s="23"/>
      <c r="C34" s="23"/>
      <c r="D34" s="23"/>
      <c r="E34" s="23"/>
      <c r="F34" s="23"/>
      <c r="G34" s="23"/>
      <c r="H34" s="23"/>
      <c r="I34" s="98">
        <f>SUM(I23+I33)</f>
        <v>0</v>
      </c>
      <c r="J34" s="98">
        <f>SUM(J23+J33)</f>
        <v>0</v>
      </c>
      <c r="K34" s="98">
        <f>SUM(K23+K33)</f>
        <v>0</v>
      </c>
      <c r="L34" s="43"/>
    </row>
    <row r="35" spans="1:12" s="1" customFormat="1" ht="13.8" x14ac:dyDescent="0.25"/>
    <row r="36" spans="1:12" x14ac:dyDescent="0.25">
      <c r="K36" s="49"/>
    </row>
  </sheetData>
  <sheetProtection password="94E5" sheet="1" objects="1" scenarios="1"/>
  <mergeCells count="24">
    <mergeCell ref="A13:D13"/>
    <mergeCell ref="A1:L1"/>
    <mergeCell ref="C4:H4"/>
    <mergeCell ref="A8:D8"/>
    <mergeCell ref="A9:D9"/>
    <mergeCell ref="K4:L4"/>
    <mergeCell ref="A2:L2"/>
    <mergeCell ref="C5:H5"/>
    <mergeCell ref="C31:H31"/>
    <mergeCell ref="C32:H32"/>
    <mergeCell ref="A26:H26"/>
    <mergeCell ref="A7:D7"/>
    <mergeCell ref="A19:D19"/>
    <mergeCell ref="A20:D20"/>
    <mergeCell ref="A21:D21"/>
    <mergeCell ref="A23:D23"/>
    <mergeCell ref="F24:K24"/>
    <mergeCell ref="A22:D22"/>
    <mergeCell ref="A10:D10"/>
    <mergeCell ref="A11:D11"/>
    <mergeCell ref="A12:D12"/>
    <mergeCell ref="A18:D18"/>
    <mergeCell ref="A16:D16"/>
    <mergeCell ref="A17:D17"/>
  </mergeCells>
  <phoneticPr fontId="2" type="noConversion"/>
  <pageMargins left="0.25" right="0.25" top="0.5" bottom="0.5" header="0.25" footer="0.25"/>
  <pageSetup scale="61" fitToHeight="0" orientation="portrait" r:id="rId1"/>
  <headerFooter alignWithMargins="0">
    <oddFooter>&amp;L&amp;9Revised: GPAD ~ 11/23/2012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 enableFormatConditionsCalculation="0">
    <tabColor indexed="44"/>
    <pageSetUpPr fitToPage="1"/>
  </sheetPr>
  <dimension ref="A1:N20"/>
  <sheetViews>
    <sheetView zoomScaleNormal="115" zoomScaleSheetLayoutView="100" workbookViewId="0">
      <selection activeCell="I9" sqref="I9:K9"/>
    </sheetView>
  </sheetViews>
  <sheetFormatPr defaultRowHeight="13.2" x14ac:dyDescent="0.25"/>
  <cols>
    <col min="1" max="1" width="12.33203125" customWidth="1"/>
    <col min="4" max="4" width="11.6640625" customWidth="1"/>
    <col min="5" max="5" width="9.44140625" customWidth="1"/>
    <col min="6" max="6" width="15.6640625" customWidth="1"/>
    <col min="7" max="7" width="17.5546875" customWidth="1"/>
    <col min="8" max="8" width="18.6640625" customWidth="1"/>
    <col min="9" max="9" width="15.6640625" customWidth="1"/>
    <col min="10" max="10" width="14.109375" customWidth="1"/>
    <col min="11" max="11" width="32.44140625" customWidth="1"/>
  </cols>
  <sheetData>
    <row r="1" spans="1:14" ht="13.8" x14ac:dyDescent="0.25">
      <c r="A1" s="121" t="s">
        <v>120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</row>
    <row r="2" spans="1:14" s="1" customFormat="1" ht="13.8" x14ac:dyDescent="0.25">
      <c r="A2" s="121" t="s">
        <v>112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</row>
    <row r="3" spans="1:14" s="1" customFormat="1" ht="17.399999999999999" x14ac:dyDescent="0.3">
      <c r="A3" s="25" t="s">
        <v>26</v>
      </c>
    </row>
    <row r="4" spans="1:14" s="1" customFormat="1" ht="15.75" customHeight="1" x14ac:dyDescent="0.25">
      <c r="A4" s="4" t="s">
        <v>22</v>
      </c>
      <c r="B4" s="4"/>
      <c r="C4" s="197">
        <f>'Form 1'!C4:F4</f>
        <v>0</v>
      </c>
      <c r="D4" s="197"/>
      <c r="E4" s="197"/>
      <c r="F4" s="197"/>
      <c r="G4" s="4" t="s">
        <v>28</v>
      </c>
      <c r="H4" s="4"/>
      <c r="I4" s="197">
        <f>'Form 1'!C5</f>
        <v>0</v>
      </c>
      <c r="J4" s="197"/>
      <c r="K4" s="197"/>
      <c r="L4" s="5"/>
      <c r="M4" s="5"/>
      <c r="N4" s="5"/>
    </row>
    <row r="5" spans="1:14" s="1" customFormat="1" ht="15.75" customHeight="1" x14ac:dyDescent="0.25">
      <c r="A5" s="4" t="s">
        <v>37</v>
      </c>
      <c r="B5" s="4"/>
      <c r="C5" s="198" t="str">
        <f>'Form 1'!C6:F6</f>
        <v>Health</v>
      </c>
      <c r="D5" s="198"/>
      <c r="E5" s="198"/>
      <c r="F5" s="198"/>
      <c r="G5" s="4" t="s">
        <v>0</v>
      </c>
      <c r="H5" s="4"/>
      <c r="I5" s="198">
        <f>'Form 2'!L5</f>
        <v>0</v>
      </c>
      <c r="J5" s="198"/>
      <c r="K5" s="198"/>
      <c r="M5" s="5"/>
      <c r="N5" s="5"/>
    </row>
    <row r="6" spans="1:14" s="1" customFormat="1" ht="13.8" x14ac:dyDescent="0.25"/>
    <row r="7" spans="1:14" s="1" customFormat="1" ht="18.75" customHeight="1" x14ac:dyDescent="0.3">
      <c r="A7" s="218" t="s">
        <v>99</v>
      </c>
      <c r="B7" s="218"/>
      <c r="C7" s="218"/>
      <c r="D7" s="218"/>
      <c r="E7" s="78">
        <f>'Form 1'!E11</f>
        <v>2014</v>
      </c>
      <c r="F7" s="217" t="s">
        <v>58</v>
      </c>
      <c r="G7" s="217"/>
      <c r="H7" s="217"/>
    </row>
    <row r="8" spans="1:14" s="11" customFormat="1" ht="32.25" customHeight="1" x14ac:dyDescent="0.25">
      <c r="A8" s="168" t="s">
        <v>33</v>
      </c>
      <c r="B8" s="168"/>
      <c r="C8" s="168"/>
      <c r="D8" s="168"/>
      <c r="E8" s="10" t="s">
        <v>50</v>
      </c>
      <c r="F8" s="10" t="s">
        <v>116</v>
      </c>
      <c r="G8" s="10" t="s">
        <v>51</v>
      </c>
      <c r="H8" s="10" t="s">
        <v>52</v>
      </c>
      <c r="I8" s="168" t="s">
        <v>42</v>
      </c>
      <c r="J8" s="168"/>
      <c r="K8" s="168"/>
    </row>
    <row r="9" spans="1:14" s="1" customFormat="1" ht="50.4" customHeight="1" x14ac:dyDescent="0.25">
      <c r="A9" s="200" t="s">
        <v>11</v>
      </c>
      <c r="B9" s="200"/>
      <c r="C9" s="200"/>
      <c r="D9" s="200"/>
      <c r="E9" s="29" t="s">
        <v>7</v>
      </c>
      <c r="F9" s="100">
        <v>0</v>
      </c>
      <c r="G9" s="110">
        <v>0</v>
      </c>
      <c r="H9" s="115">
        <f t="shared" ref="H9:H18" si="0">+ROUND(F9,0)+ROUND(G9,0)</f>
        <v>0</v>
      </c>
      <c r="I9" s="199"/>
      <c r="J9" s="199"/>
      <c r="K9" s="199"/>
    </row>
    <row r="10" spans="1:14" s="1" customFormat="1" ht="50.4" customHeight="1" x14ac:dyDescent="0.25">
      <c r="A10" s="200" t="s">
        <v>12</v>
      </c>
      <c r="B10" s="200"/>
      <c r="C10" s="200"/>
      <c r="D10" s="200"/>
      <c r="E10" s="29" t="s">
        <v>8</v>
      </c>
      <c r="F10" s="100">
        <v>0</v>
      </c>
      <c r="G10" s="110">
        <v>0</v>
      </c>
      <c r="H10" s="115">
        <f t="shared" si="0"/>
        <v>0</v>
      </c>
      <c r="I10" s="199"/>
      <c r="J10" s="199"/>
      <c r="K10" s="199"/>
    </row>
    <row r="11" spans="1:14" s="1" customFormat="1" ht="50.4" customHeight="1" x14ac:dyDescent="0.25">
      <c r="A11" s="211" t="s">
        <v>49</v>
      </c>
      <c r="B11" s="212"/>
      <c r="C11" s="212"/>
      <c r="D11" s="213"/>
      <c r="E11" s="29" t="s">
        <v>47</v>
      </c>
      <c r="F11" s="100">
        <v>0</v>
      </c>
      <c r="G11" s="110">
        <v>0</v>
      </c>
      <c r="H11" s="115">
        <f t="shared" si="0"/>
        <v>0</v>
      </c>
      <c r="I11" s="214"/>
      <c r="J11" s="215"/>
      <c r="K11" s="216"/>
    </row>
    <row r="12" spans="1:14" s="1" customFormat="1" ht="50.4" customHeight="1" x14ac:dyDescent="0.25">
      <c r="A12" s="200" t="s">
        <v>13</v>
      </c>
      <c r="B12" s="200"/>
      <c r="C12" s="200"/>
      <c r="D12" s="200"/>
      <c r="E12" s="29" t="s">
        <v>9</v>
      </c>
      <c r="F12" s="100">
        <v>0</v>
      </c>
      <c r="G12" s="110">
        <v>0</v>
      </c>
      <c r="H12" s="115">
        <f t="shared" si="0"/>
        <v>0</v>
      </c>
      <c r="I12" s="199"/>
      <c r="J12" s="199"/>
      <c r="K12" s="199"/>
    </row>
    <row r="13" spans="1:14" s="1" customFormat="1" ht="50.4" customHeight="1" x14ac:dyDescent="0.25">
      <c r="A13" s="200" t="s">
        <v>14</v>
      </c>
      <c r="B13" s="200"/>
      <c r="C13" s="200"/>
      <c r="D13" s="200"/>
      <c r="E13" s="29" t="s">
        <v>10</v>
      </c>
      <c r="F13" s="100">
        <v>0</v>
      </c>
      <c r="G13" s="110">
        <v>0</v>
      </c>
      <c r="H13" s="115">
        <f t="shared" si="0"/>
        <v>0</v>
      </c>
      <c r="I13" s="199"/>
      <c r="J13" s="199"/>
      <c r="K13" s="199"/>
    </row>
    <row r="14" spans="1:14" s="1" customFormat="1" ht="50.4" customHeight="1" x14ac:dyDescent="0.25">
      <c r="A14" s="108" t="s">
        <v>118</v>
      </c>
      <c r="B14" s="209">
        <v>0</v>
      </c>
      <c r="C14" s="209"/>
      <c r="D14" s="210"/>
      <c r="E14" s="29" t="s">
        <v>119</v>
      </c>
      <c r="F14" s="100">
        <v>0</v>
      </c>
      <c r="G14" s="110">
        <v>0</v>
      </c>
      <c r="H14" s="115">
        <f t="shared" ref="H14" si="1">+ROUND(F14,0)+ROUND(G14,0)</f>
        <v>0</v>
      </c>
      <c r="I14" s="199"/>
      <c r="J14" s="199"/>
      <c r="K14" s="199"/>
    </row>
    <row r="15" spans="1:14" s="1" customFormat="1" ht="50.4" customHeight="1" x14ac:dyDescent="0.25">
      <c r="A15" s="26" t="s">
        <v>85</v>
      </c>
      <c r="B15" s="205"/>
      <c r="C15" s="205"/>
      <c r="D15" s="206"/>
      <c r="E15" s="29" t="s">
        <v>53</v>
      </c>
      <c r="F15" s="100">
        <v>0</v>
      </c>
      <c r="G15" s="110">
        <v>0</v>
      </c>
      <c r="H15" s="115">
        <f t="shared" si="0"/>
        <v>0</v>
      </c>
      <c r="I15" s="199"/>
      <c r="J15" s="199"/>
      <c r="K15" s="199"/>
    </row>
    <row r="16" spans="1:14" s="1" customFormat="1" ht="50.4" customHeight="1" x14ac:dyDescent="0.25">
      <c r="A16" s="26" t="s">
        <v>85</v>
      </c>
      <c r="B16" s="207"/>
      <c r="C16" s="207"/>
      <c r="D16" s="208"/>
      <c r="E16" s="73"/>
      <c r="F16" s="100">
        <v>0</v>
      </c>
      <c r="G16" s="110">
        <v>0</v>
      </c>
      <c r="H16" s="115">
        <f t="shared" si="0"/>
        <v>0</v>
      </c>
      <c r="I16" s="199"/>
      <c r="J16" s="199"/>
      <c r="K16" s="199"/>
    </row>
    <row r="17" spans="1:11" s="1" customFormat="1" ht="50.4" customHeight="1" x14ac:dyDescent="0.25">
      <c r="A17" s="26" t="s">
        <v>85</v>
      </c>
      <c r="B17" s="205"/>
      <c r="C17" s="205"/>
      <c r="D17" s="206"/>
      <c r="E17" s="73"/>
      <c r="F17" s="100">
        <v>0</v>
      </c>
      <c r="G17" s="110">
        <v>0</v>
      </c>
      <c r="H17" s="115">
        <f t="shared" ref="H17" si="2">+ROUND(F17,0)+ROUND(G17,0)</f>
        <v>0</v>
      </c>
      <c r="I17" s="199"/>
      <c r="J17" s="199"/>
      <c r="K17" s="199"/>
    </row>
    <row r="18" spans="1:11" s="1" customFormat="1" ht="50.4" customHeight="1" x14ac:dyDescent="0.25">
      <c r="A18" s="26" t="s">
        <v>85</v>
      </c>
      <c r="B18" s="207"/>
      <c r="C18" s="207"/>
      <c r="D18" s="208"/>
      <c r="E18" s="74"/>
      <c r="F18" s="100">
        <v>0</v>
      </c>
      <c r="G18" s="110">
        <v>0</v>
      </c>
      <c r="H18" s="115">
        <f t="shared" si="0"/>
        <v>0</v>
      </c>
      <c r="I18" s="199"/>
      <c r="J18" s="199"/>
      <c r="K18" s="199"/>
    </row>
    <row r="19" spans="1:11" s="1" customFormat="1" ht="23.25" customHeight="1" x14ac:dyDescent="0.25">
      <c r="A19" s="201" t="s">
        <v>43</v>
      </c>
      <c r="B19" s="201"/>
      <c r="C19" s="201"/>
      <c r="D19" s="201"/>
      <c r="E19" s="27"/>
      <c r="F19" s="97">
        <f>ROUND(F9,0)+ROUND(F10,0)+ROUND(F11,0)+ROUND(F12,0)+ROUND(F13,0)+ROUND(F14,0)+ROUND(F15,0)+ROUND(F16,0)+ROUND(F17,0)+ROUND(F18,0)</f>
        <v>0</v>
      </c>
      <c r="G19" s="97">
        <f>ROUND(G9,0)+ROUND(G10,0)+ROUND(G11,0)+ROUND(G12,0)+ROUND(G13,0)+ROUND(G14,0)+ROUND(G15,0)+ROUND(G16,0)+ROUND(G17,0)+ROUND(G18,0)</f>
        <v>0</v>
      </c>
      <c r="H19" s="102">
        <f>ROUND(H9,0)+ROUND(H10,0)+ROUND(H11,0)+ROUND(H12,0)+ROUND(H13,0)+ROUND(H14,0)+ROUND(H15,0)+ROUND(H16,0)+ROUND(H17,0)+ROUND(H18,0)</f>
        <v>0</v>
      </c>
      <c r="I19" s="202" t="s">
        <v>15</v>
      </c>
      <c r="J19" s="203"/>
      <c r="K19" s="204"/>
    </row>
    <row r="20" spans="1:11" s="1" customFormat="1" ht="13.8" x14ac:dyDescent="0.25"/>
  </sheetData>
  <sheetProtection password="94E5" sheet="1" objects="1" scenarios="1"/>
  <mergeCells count="32">
    <mergeCell ref="A11:D11"/>
    <mergeCell ref="I11:K11"/>
    <mergeCell ref="F7:H7"/>
    <mergeCell ref="A12:D12"/>
    <mergeCell ref="I8:K8"/>
    <mergeCell ref="I9:K9"/>
    <mergeCell ref="I12:K12"/>
    <mergeCell ref="A7:D7"/>
    <mergeCell ref="A19:D19"/>
    <mergeCell ref="I19:K19"/>
    <mergeCell ref="A13:D13"/>
    <mergeCell ref="B15:D15"/>
    <mergeCell ref="B18:D18"/>
    <mergeCell ref="I13:K13"/>
    <mergeCell ref="I15:K15"/>
    <mergeCell ref="I18:K18"/>
    <mergeCell ref="B16:D16"/>
    <mergeCell ref="I16:K16"/>
    <mergeCell ref="I14:K14"/>
    <mergeCell ref="I17:K17"/>
    <mergeCell ref="B17:D17"/>
    <mergeCell ref="B14:D14"/>
    <mergeCell ref="I5:K5"/>
    <mergeCell ref="A1:K1"/>
    <mergeCell ref="I10:K10"/>
    <mergeCell ref="A8:D8"/>
    <mergeCell ref="A9:D9"/>
    <mergeCell ref="A10:D10"/>
    <mergeCell ref="A2:K2"/>
    <mergeCell ref="C4:F4"/>
    <mergeCell ref="C5:F5"/>
    <mergeCell ref="I4:K4"/>
  </mergeCells>
  <phoneticPr fontId="2" type="noConversion"/>
  <pageMargins left="0.25" right="0.25" top="1" bottom="1" header="0.5" footer="0.5"/>
  <pageSetup scale="82" fitToHeight="0" orientation="landscape" r:id="rId1"/>
  <headerFooter alignWithMargins="0">
    <oddFooter>&amp;L&amp;9RevisedGDAP ~ 11/23/2012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 enableFormatConditionsCalculation="0">
    <tabColor indexed="42"/>
    <pageSetUpPr fitToPage="1"/>
  </sheetPr>
  <dimension ref="A1:N39"/>
  <sheetViews>
    <sheetView workbookViewId="0">
      <selection activeCell="H10" sqref="H10:I10"/>
    </sheetView>
  </sheetViews>
  <sheetFormatPr defaultRowHeight="13.2" x14ac:dyDescent="0.25"/>
  <cols>
    <col min="2" max="2" width="9.5546875" customWidth="1"/>
    <col min="5" max="5" width="6.33203125" customWidth="1"/>
    <col min="6" max="6" width="9.5546875" customWidth="1"/>
    <col min="7" max="7" width="22.88671875" customWidth="1"/>
    <col min="8" max="9" width="21.109375" customWidth="1"/>
  </cols>
  <sheetData>
    <row r="1" spans="1:14" ht="13.8" x14ac:dyDescent="0.25">
      <c r="A1" s="121" t="s">
        <v>120</v>
      </c>
      <c r="B1" s="121"/>
      <c r="C1" s="121"/>
      <c r="D1" s="121"/>
      <c r="E1" s="121"/>
      <c r="F1" s="121"/>
      <c r="G1" s="121"/>
      <c r="H1" s="121"/>
      <c r="I1" s="121"/>
    </row>
    <row r="2" spans="1:14" s="32" customFormat="1" ht="18" customHeight="1" x14ac:dyDescent="0.25">
      <c r="A2" s="121" t="s">
        <v>59</v>
      </c>
      <c r="B2" s="121"/>
      <c r="C2" s="121"/>
      <c r="D2" s="121"/>
      <c r="E2" s="121"/>
      <c r="F2" s="121"/>
      <c r="G2" s="121"/>
      <c r="H2" s="121"/>
      <c r="I2" s="121"/>
      <c r="J2" s="30"/>
      <c r="K2" s="30"/>
    </row>
    <row r="3" spans="1:14" s="25" customFormat="1" ht="17.399999999999999" x14ac:dyDescent="0.3">
      <c r="A3" s="25" t="s">
        <v>64</v>
      </c>
    </row>
    <row r="4" spans="1:14" s="1" customFormat="1" ht="21" customHeight="1" x14ac:dyDescent="0.25">
      <c r="A4" s="4" t="s">
        <v>22</v>
      </c>
      <c r="B4" s="4"/>
      <c r="C4" s="156">
        <f>+'Form 1'!C4:F4</f>
        <v>0</v>
      </c>
      <c r="D4" s="156"/>
      <c r="E4" s="156"/>
      <c r="F4" s="156"/>
      <c r="G4" s="4" t="s">
        <v>44</v>
      </c>
      <c r="H4" s="156">
        <f>+'Form 1'!H4:I4</f>
        <v>0</v>
      </c>
      <c r="I4" s="156"/>
      <c r="J4" s="163"/>
      <c r="K4" s="163"/>
      <c r="L4" s="5"/>
      <c r="M4" s="5"/>
      <c r="N4" s="5"/>
    </row>
    <row r="5" spans="1:14" s="1" customFormat="1" ht="21" customHeight="1" x14ac:dyDescent="0.25">
      <c r="A5" s="4" t="s">
        <v>30</v>
      </c>
      <c r="B5" s="4"/>
      <c r="C5" s="157">
        <f>+'Form 1'!C5:F5</f>
        <v>0</v>
      </c>
      <c r="D5" s="157"/>
      <c r="E5" s="157"/>
      <c r="F5" s="157"/>
      <c r="G5" s="4" t="s">
        <v>45</v>
      </c>
      <c r="H5" s="157">
        <f>+'Form 1'!H5:I5</f>
        <v>0</v>
      </c>
      <c r="I5" s="157"/>
      <c r="J5" s="6"/>
      <c r="K5" s="6"/>
      <c r="M5" s="5"/>
      <c r="N5" s="5"/>
    </row>
    <row r="6" spans="1:14" s="1" customFormat="1" ht="26.25" customHeight="1" x14ac:dyDescent="0.25">
      <c r="A6" s="4" t="s">
        <v>31</v>
      </c>
      <c r="C6" s="165" t="str">
        <f>+'Form 1'!C6:F6</f>
        <v>Health</v>
      </c>
      <c r="D6" s="165"/>
      <c r="E6" s="165"/>
      <c r="F6" s="165"/>
      <c r="G6" s="4" t="s">
        <v>46</v>
      </c>
      <c r="H6" s="162">
        <f>+'Form 1'!H6:I6</f>
        <v>0</v>
      </c>
      <c r="I6" s="162"/>
      <c r="J6" s="7"/>
      <c r="K6" s="7"/>
    </row>
    <row r="7" spans="1:14" s="1" customFormat="1" ht="21" customHeight="1" x14ac:dyDescent="0.25">
      <c r="A7" s="4" t="s">
        <v>16</v>
      </c>
      <c r="C7" s="160">
        <f>+'Form 1'!C7:F7</f>
        <v>0</v>
      </c>
      <c r="D7" s="160"/>
      <c r="E7" s="160"/>
      <c r="F7" s="160"/>
      <c r="G7" s="4" t="s">
        <v>80</v>
      </c>
      <c r="H7" s="156">
        <f>+'Form 1'!H7:I7</f>
        <v>0</v>
      </c>
      <c r="I7" s="156"/>
      <c r="J7" s="7"/>
      <c r="K7" s="7"/>
    </row>
    <row r="8" spans="1:14" s="1" customFormat="1" ht="21" customHeight="1" x14ac:dyDescent="0.25">
      <c r="A8" s="8" t="s">
        <v>106</v>
      </c>
      <c r="B8" s="9"/>
      <c r="C8" s="161">
        <f>+'Form 1'!C8:F8</f>
        <v>0</v>
      </c>
      <c r="D8" s="161"/>
      <c r="E8" s="161"/>
      <c r="F8" s="161"/>
      <c r="G8" s="4" t="s">
        <v>107</v>
      </c>
      <c r="H8" s="156">
        <f>+'Form 1'!H8:I8</f>
        <v>0</v>
      </c>
      <c r="I8" s="156"/>
    </row>
    <row r="9" spans="1:14" s="1" customFormat="1" ht="23.25" customHeight="1" x14ac:dyDescent="0.25">
      <c r="G9" s="4" t="s">
        <v>81</v>
      </c>
      <c r="H9" s="224">
        <f>+'Form 1'!H9:I9</f>
        <v>0</v>
      </c>
      <c r="I9" s="224"/>
    </row>
    <row r="10" spans="1:14" s="1" customFormat="1" ht="22.5" customHeight="1" x14ac:dyDescent="0.25">
      <c r="A10" s="4"/>
      <c r="G10" s="4" t="s">
        <v>82</v>
      </c>
      <c r="H10" s="227">
        <f>+'Form 1'!H10:I10</f>
        <v>0</v>
      </c>
      <c r="I10" s="228"/>
    </row>
    <row r="11" spans="1:14" s="30" customFormat="1" ht="13.8" x14ac:dyDescent="0.25">
      <c r="A11" s="8"/>
    </row>
    <row r="12" spans="1:14" s="8" customFormat="1" ht="13.8" x14ac:dyDescent="0.25">
      <c r="A12" s="223" t="s">
        <v>100</v>
      </c>
      <c r="B12" s="223"/>
      <c r="C12" s="223"/>
      <c r="D12" s="223"/>
      <c r="E12" s="79">
        <v>2013</v>
      </c>
    </row>
    <row r="13" spans="1:14" s="30" customFormat="1" ht="13.8" x14ac:dyDescent="0.25">
      <c r="A13" s="31" t="s">
        <v>32</v>
      </c>
    </row>
    <row r="14" spans="1:14" s="11" customFormat="1" ht="20.25" customHeight="1" x14ac:dyDescent="0.25">
      <c r="A14" s="168" t="s">
        <v>33</v>
      </c>
      <c r="B14" s="168"/>
      <c r="C14" s="168"/>
      <c r="D14" s="168"/>
      <c r="E14" s="168" t="s">
        <v>34</v>
      </c>
      <c r="F14" s="168"/>
      <c r="G14" s="10" t="s">
        <v>110</v>
      </c>
      <c r="H14" s="10" t="s">
        <v>35</v>
      </c>
      <c r="I14" s="10" t="s">
        <v>36</v>
      </c>
    </row>
    <row r="15" spans="1:14" ht="27.9" customHeight="1" x14ac:dyDescent="0.25">
      <c r="A15" s="130" t="s">
        <v>17</v>
      </c>
      <c r="B15" s="130"/>
      <c r="C15" s="130"/>
      <c r="D15" s="130"/>
      <c r="E15" s="225" t="s">
        <v>20</v>
      </c>
      <c r="F15" s="226"/>
      <c r="G15" s="80">
        <f>'Form 8'!I15</f>
        <v>0</v>
      </c>
      <c r="H15" s="80">
        <f>+I15-G15</f>
        <v>0</v>
      </c>
      <c r="I15" s="80">
        <f>+'Form 9'!K23</f>
        <v>0</v>
      </c>
      <c r="J15" s="1"/>
      <c r="K15" s="1"/>
    </row>
    <row r="16" spans="1:14" ht="27.9" customHeight="1" x14ac:dyDescent="0.25">
      <c r="A16" s="130" t="s">
        <v>18</v>
      </c>
      <c r="B16" s="130"/>
      <c r="C16" s="130"/>
      <c r="D16" s="130"/>
      <c r="E16" s="225" t="s">
        <v>21</v>
      </c>
      <c r="F16" s="226"/>
      <c r="G16" s="80">
        <f>'Form 8'!I16</f>
        <v>0</v>
      </c>
      <c r="H16" s="80">
        <f t="shared" ref="H16:H26" si="0">+I16-G16</f>
        <v>0</v>
      </c>
      <c r="I16" s="80">
        <f>+'Form 9'!K33</f>
        <v>0</v>
      </c>
      <c r="J16" s="1"/>
      <c r="K16" s="1"/>
    </row>
    <row r="17" spans="1:11" ht="27.9" customHeight="1" x14ac:dyDescent="0.25">
      <c r="A17" s="130" t="s">
        <v>11</v>
      </c>
      <c r="B17" s="130"/>
      <c r="C17" s="130"/>
      <c r="D17" s="130"/>
      <c r="E17" s="225" t="s">
        <v>7</v>
      </c>
      <c r="F17" s="226"/>
      <c r="G17" s="80">
        <f>'Form 8'!I17</f>
        <v>0</v>
      </c>
      <c r="H17" s="80">
        <f t="shared" si="0"/>
        <v>0</v>
      </c>
      <c r="I17" s="80">
        <f>+'Form 10'!H9</f>
        <v>0</v>
      </c>
      <c r="J17" s="1"/>
      <c r="K17" s="1"/>
    </row>
    <row r="18" spans="1:11" ht="27.9" customHeight="1" x14ac:dyDescent="0.25">
      <c r="A18" s="130" t="s">
        <v>12</v>
      </c>
      <c r="B18" s="130"/>
      <c r="C18" s="130"/>
      <c r="D18" s="130"/>
      <c r="E18" s="225" t="s">
        <v>8</v>
      </c>
      <c r="F18" s="226"/>
      <c r="G18" s="80">
        <f>'Form 8'!I18</f>
        <v>0</v>
      </c>
      <c r="H18" s="80">
        <f t="shared" si="0"/>
        <v>0</v>
      </c>
      <c r="I18" s="80">
        <f>+'Form 10'!H10</f>
        <v>0</v>
      </c>
      <c r="J18" s="1"/>
      <c r="K18" s="1"/>
    </row>
    <row r="19" spans="1:11" ht="27.9" customHeight="1" x14ac:dyDescent="0.25">
      <c r="A19" s="172" t="s">
        <v>48</v>
      </c>
      <c r="B19" s="173"/>
      <c r="C19" s="173"/>
      <c r="D19" s="174"/>
      <c r="E19" s="225" t="s">
        <v>47</v>
      </c>
      <c r="F19" s="226"/>
      <c r="G19" s="80">
        <f>'Form 8'!I19</f>
        <v>0</v>
      </c>
      <c r="H19" s="80">
        <f t="shared" si="0"/>
        <v>0</v>
      </c>
      <c r="I19" s="80">
        <f>+'Form 10'!H11</f>
        <v>0</v>
      </c>
      <c r="J19" s="1"/>
      <c r="K19" s="1"/>
    </row>
    <row r="20" spans="1:11" ht="27.9" customHeight="1" x14ac:dyDescent="0.25">
      <c r="A20" s="130" t="s">
        <v>13</v>
      </c>
      <c r="B20" s="130"/>
      <c r="C20" s="130"/>
      <c r="D20" s="130"/>
      <c r="E20" s="225" t="s">
        <v>9</v>
      </c>
      <c r="F20" s="226"/>
      <c r="G20" s="80">
        <f>'Form 8'!I20</f>
        <v>0</v>
      </c>
      <c r="H20" s="80">
        <f t="shared" si="0"/>
        <v>0</v>
      </c>
      <c r="I20" s="80">
        <f>+'Form 10'!H12</f>
        <v>0</v>
      </c>
      <c r="J20" s="1"/>
      <c r="K20" s="1"/>
    </row>
    <row r="21" spans="1:11" ht="27.9" customHeight="1" x14ac:dyDescent="0.25">
      <c r="A21" s="130" t="s">
        <v>14</v>
      </c>
      <c r="B21" s="130"/>
      <c r="C21" s="130"/>
      <c r="D21" s="130"/>
      <c r="E21" s="225" t="s">
        <v>10</v>
      </c>
      <c r="F21" s="226"/>
      <c r="G21" s="80">
        <f>'Form 8'!I21</f>
        <v>0</v>
      </c>
      <c r="H21" s="80">
        <f t="shared" si="0"/>
        <v>0</v>
      </c>
      <c r="I21" s="80">
        <f>+'Form 10'!H13</f>
        <v>0</v>
      </c>
      <c r="J21" s="1"/>
      <c r="K21" s="1"/>
    </row>
    <row r="22" spans="1:11" ht="27.9" customHeight="1" x14ac:dyDescent="0.25">
      <c r="A22" s="106" t="s">
        <v>118</v>
      </c>
      <c r="B22" s="221">
        <f>+'Form 10'!B14</f>
        <v>0</v>
      </c>
      <c r="C22" s="221"/>
      <c r="D22" s="222"/>
      <c r="E22" s="128" t="s">
        <v>119</v>
      </c>
      <c r="F22" s="129"/>
      <c r="G22" s="80">
        <f>'Form 8'!I22</f>
        <v>0</v>
      </c>
      <c r="H22" s="80">
        <f t="shared" ref="H22" si="1">+I22-G22</f>
        <v>0</v>
      </c>
      <c r="I22" s="80">
        <f>+'Form 10'!H14</f>
        <v>0</v>
      </c>
      <c r="J22" s="1"/>
      <c r="K22" s="1"/>
    </row>
    <row r="23" spans="1:11" ht="27.9" customHeight="1" x14ac:dyDescent="0.25">
      <c r="A23" s="12" t="str">
        <f>'Form 3'!A15:D15</f>
        <v xml:space="preserve">   Other:</v>
      </c>
      <c r="B23" s="175">
        <f>'Form 10'!B15</f>
        <v>0</v>
      </c>
      <c r="C23" s="175"/>
      <c r="D23" s="176"/>
      <c r="E23" s="225" t="s">
        <v>53</v>
      </c>
      <c r="F23" s="226"/>
      <c r="G23" s="80">
        <f>'Form 8'!I23</f>
        <v>0</v>
      </c>
      <c r="H23" s="80">
        <f t="shared" si="0"/>
        <v>0</v>
      </c>
      <c r="I23" s="80">
        <f>+'Form 10'!H15</f>
        <v>0</v>
      </c>
      <c r="J23" s="1"/>
      <c r="K23" s="1"/>
    </row>
    <row r="24" spans="1:11" ht="27.9" customHeight="1" x14ac:dyDescent="0.25">
      <c r="A24" s="12" t="str">
        <f>'Form 3'!A16:D16</f>
        <v xml:space="preserve">   Other:</v>
      </c>
      <c r="B24" s="175">
        <f>'Form 10'!B16</f>
        <v>0</v>
      </c>
      <c r="C24" s="175"/>
      <c r="D24" s="176"/>
      <c r="E24" s="219">
        <f>'Form 10'!E16</f>
        <v>0</v>
      </c>
      <c r="F24" s="220"/>
      <c r="G24" s="80">
        <f>'Form 8'!I24</f>
        <v>0</v>
      </c>
      <c r="H24" s="80">
        <f t="shared" si="0"/>
        <v>0</v>
      </c>
      <c r="I24" s="80">
        <f>+'Form 10'!H16</f>
        <v>0</v>
      </c>
      <c r="J24" s="1"/>
      <c r="K24" s="1"/>
    </row>
    <row r="25" spans="1:11" ht="27.9" customHeight="1" x14ac:dyDescent="0.25">
      <c r="A25" s="12" t="str">
        <f>'Form 3'!A17:D17</f>
        <v xml:space="preserve">   Other:</v>
      </c>
      <c r="B25" s="175">
        <f>'Form 10'!B17</f>
        <v>0</v>
      </c>
      <c r="C25" s="175"/>
      <c r="D25" s="176"/>
      <c r="E25" s="219">
        <f>'Form 10'!E17</f>
        <v>0</v>
      </c>
      <c r="F25" s="220"/>
      <c r="G25" s="80">
        <f>'Form 8'!I25</f>
        <v>0</v>
      </c>
      <c r="H25" s="80">
        <f t="shared" ref="H25" si="2">+I25-G25</f>
        <v>0</v>
      </c>
      <c r="I25" s="80">
        <f>+'Form 10'!H17</f>
        <v>0</v>
      </c>
      <c r="J25" s="1"/>
      <c r="K25" s="1"/>
    </row>
    <row r="26" spans="1:11" ht="27.9" customHeight="1" x14ac:dyDescent="0.25">
      <c r="A26" s="12" t="str">
        <f>'Form 3'!A18:D18</f>
        <v xml:space="preserve">   Other:</v>
      </c>
      <c r="B26" s="175">
        <f>'Form 10'!B18</f>
        <v>0</v>
      </c>
      <c r="C26" s="175"/>
      <c r="D26" s="176"/>
      <c r="E26" s="219">
        <f>'Form 10'!E18</f>
        <v>0</v>
      </c>
      <c r="F26" s="220"/>
      <c r="G26" s="80">
        <f>'Form 8'!I26</f>
        <v>0</v>
      </c>
      <c r="H26" s="80">
        <f t="shared" si="0"/>
        <v>0</v>
      </c>
      <c r="I26" s="80">
        <f>+'Form 10'!H18</f>
        <v>0</v>
      </c>
      <c r="J26" s="1"/>
      <c r="K26" s="1"/>
    </row>
    <row r="27" spans="1:11" ht="27.9" customHeight="1" x14ac:dyDescent="0.25">
      <c r="A27" s="130" t="s">
        <v>19</v>
      </c>
      <c r="B27" s="130"/>
      <c r="C27" s="130"/>
      <c r="D27" s="130"/>
      <c r="E27" s="229"/>
      <c r="F27" s="230"/>
      <c r="G27" s="82">
        <f>SUM(G15:G26)</f>
        <v>0</v>
      </c>
      <c r="H27" s="82">
        <f>SUM(H15:H26)</f>
        <v>0</v>
      </c>
      <c r="I27" s="80">
        <f>SUM(I15:I26)</f>
        <v>0</v>
      </c>
      <c r="J27" s="1"/>
      <c r="K27" s="1"/>
    </row>
    <row r="28" spans="1:11" s="1" customFormat="1" ht="23.25" customHeight="1" x14ac:dyDescent="0.3">
      <c r="G28" s="182" t="s">
        <v>57</v>
      </c>
      <c r="H28" s="182"/>
      <c r="I28" s="182"/>
    </row>
    <row r="29" spans="1:11" s="1" customFormat="1" ht="31.5" customHeight="1" x14ac:dyDescent="0.25">
      <c r="A29" s="231" t="s">
        <v>54</v>
      </c>
      <c r="B29" s="231"/>
      <c r="C29" s="231"/>
      <c r="D29" s="231"/>
      <c r="E29" s="231"/>
      <c r="F29" s="231"/>
      <c r="G29" s="13" t="e">
        <f>H27/I27</f>
        <v>#DIV/0!</v>
      </c>
    </row>
    <row r="30" spans="1:11" s="1" customFormat="1" ht="31.5" customHeight="1" x14ac:dyDescent="0.25">
      <c r="A30" s="138" t="s">
        <v>55</v>
      </c>
      <c r="B30" s="139"/>
      <c r="C30" s="139"/>
      <c r="D30" s="139"/>
      <c r="E30" s="139"/>
      <c r="F30" s="139"/>
      <c r="G30" s="140"/>
      <c r="H30" s="139" t="s">
        <v>56</v>
      </c>
      <c r="I30" s="181"/>
      <c r="J30" s="14"/>
    </row>
    <row r="31" spans="1:11" s="1" customFormat="1" ht="25.5" customHeight="1" thickBot="1" x14ac:dyDescent="0.3">
      <c r="A31" s="135"/>
      <c r="B31" s="136"/>
      <c r="C31" s="136"/>
      <c r="D31" s="136"/>
      <c r="E31" s="135"/>
      <c r="F31" s="136"/>
      <c r="G31" s="137"/>
      <c r="H31" s="16"/>
      <c r="I31" s="35"/>
      <c r="J31" s="16"/>
    </row>
    <row r="32" spans="1:11" s="1" customFormat="1" ht="13.8" x14ac:dyDescent="0.25">
      <c r="A32" s="124" t="s">
        <v>83</v>
      </c>
      <c r="B32" s="125"/>
      <c r="C32" s="125"/>
      <c r="D32" s="125"/>
      <c r="E32" s="126" t="s">
        <v>83</v>
      </c>
      <c r="F32" s="125"/>
      <c r="G32" s="127"/>
      <c r="H32" s="125" t="s">
        <v>84</v>
      </c>
      <c r="I32" s="151"/>
      <c r="J32" s="14"/>
    </row>
    <row r="33" spans="1:10" s="1" customFormat="1" ht="13.8" x14ac:dyDescent="0.25">
      <c r="A33" s="141" t="s">
        <v>29</v>
      </c>
      <c r="B33" s="142"/>
      <c r="C33" s="142"/>
      <c r="D33" s="142"/>
      <c r="E33" s="142"/>
      <c r="F33" s="142"/>
      <c r="G33" s="142"/>
      <c r="H33" s="142"/>
      <c r="I33" s="143"/>
      <c r="J33" s="14"/>
    </row>
    <row r="34" spans="1:10" s="1" customFormat="1" ht="31.5" customHeight="1" x14ac:dyDescent="0.25">
      <c r="A34" s="133"/>
      <c r="B34" s="134"/>
      <c r="C34" s="134"/>
      <c r="D34" s="134"/>
      <c r="E34" s="144"/>
      <c r="F34" s="134"/>
      <c r="G34" s="145"/>
      <c r="H34" s="134"/>
      <c r="I34" s="146"/>
      <c r="J34" s="17"/>
    </row>
    <row r="35" spans="1:10" s="1" customFormat="1" ht="13.8" x14ac:dyDescent="0.25">
      <c r="A35" s="36" t="s">
        <v>23</v>
      </c>
      <c r="B35" s="14"/>
      <c r="C35" s="14"/>
      <c r="D35" s="14"/>
      <c r="E35" s="147" t="s">
        <v>23</v>
      </c>
      <c r="F35" s="148"/>
      <c r="G35" s="149"/>
      <c r="H35" s="148" t="s">
        <v>23</v>
      </c>
      <c r="I35" s="150"/>
      <c r="J35" s="14"/>
    </row>
    <row r="36" spans="1:10" s="1" customFormat="1" ht="13.8" x14ac:dyDescent="0.25">
      <c r="A36" s="36"/>
      <c r="B36" s="14"/>
      <c r="C36" s="14"/>
      <c r="D36" s="14"/>
      <c r="E36" s="37"/>
      <c r="F36" s="14"/>
      <c r="G36" s="38"/>
      <c r="H36" s="14"/>
      <c r="I36" s="39"/>
      <c r="J36" s="14"/>
    </row>
    <row r="37" spans="1:10" s="1" customFormat="1" ht="31.5" customHeight="1" x14ac:dyDescent="0.25">
      <c r="A37" s="133"/>
      <c r="B37" s="134"/>
      <c r="C37" s="134"/>
      <c r="D37" s="134"/>
      <c r="E37" s="144"/>
      <c r="F37" s="134"/>
      <c r="G37" s="145"/>
      <c r="H37" s="134"/>
      <c r="I37" s="146"/>
      <c r="J37" s="17"/>
    </row>
    <row r="38" spans="1:10" s="1" customFormat="1" ht="13.8" x14ac:dyDescent="0.25">
      <c r="A38" s="40" t="s">
        <v>24</v>
      </c>
      <c r="B38" s="15"/>
      <c r="C38" s="15"/>
      <c r="D38" s="15"/>
      <c r="E38" s="177" t="s">
        <v>24</v>
      </c>
      <c r="F38" s="178"/>
      <c r="G38" s="179"/>
      <c r="H38" s="178" t="s">
        <v>24</v>
      </c>
      <c r="I38" s="180"/>
      <c r="J38" s="14"/>
    </row>
    <row r="39" spans="1:10" s="1" customFormat="1" ht="13.8" x14ac:dyDescent="0.25">
      <c r="J39" s="14"/>
    </row>
  </sheetData>
  <sheetProtection password="94E5" sheet="1" objects="1" scenarios="1" selectLockedCells="1"/>
  <mergeCells count="64">
    <mergeCell ref="A37:D37"/>
    <mergeCell ref="E32:G32"/>
    <mergeCell ref="E26:F26"/>
    <mergeCell ref="A21:D21"/>
    <mergeCell ref="E21:F21"/>
    <mergeCell ref="B23:D23"/>
    <mergeCell ref="E23:F23"/>
    <mergeCell ref="G28:I28"/>
    <mergeCell ref="A31:D31"/>
    <mergeCell ref="A34:D34"/>
    <mergeCell ref="H32:I32"/>
    <mergeCell ref="A30:G30"/>
    <mergeCell ref="H30:I30"/>
    <mergeCell ref="E31:G31"/>
    <mergeCell ref="A33:I33"/>
    <mergeCell ref="E34:G34"/>
    <mergeCell ref="E38:G38"/>
    <mergeCell ref="H38:I38"/>
    <mergeCell ref="E35:G35"/>
    <mergeCell ref="H35:I35"/>
    <mergeCell ref="E37:G37"/>
    <mergeCell ref="H37:I37"/>
    <mergeCell ref="H34:I34"/>
    <mergeCell ref="E14:F14"/>
    <mergeCell ref="A27:D27"/>
    <mergeCell ref="E27:F27"/>
    <mergeCell ref="A32:D32"/>
    <mergeCell ref="A29:F29"/>
    <mergeCell ref="A17:D17"/>
    <mergeCell ref="E17:F17"/>
    <mergeCell ref="A18:D18"/>
    <mergeCell ref="E18:F18"/>
    <mergeCell ref="A15:D15"/>
    <mergeCell ref="E15:F15"/>
    <mergeCell ref="A16:D16"/>
    <mergeCell ref="E22:F22"/>
    <mergeCell ref="A20:D20"/>
    <mergeCell ref="E20:F20"/>
    <mergeCell ref="B26:D26"/>
    <mergeCell ref="J4:K4"/>
    <mergeCell ref="C5:F5"/>
    <mergeCell ref="H5:I5"/>
    <mergeCell ref="C6:F6"/>
    <mergeCell ref="H7:I7"/>
    <mergeCell ref="H6:I6"/>
    <mergeCell ref="C4:F4"/>
    <mergeCell ref="H4:I4"/>
    <mergeCell ref="C7:F7"/>
    <mergeCell ref="A1:I1"/>
    <mergeCell ref="B25:D25"/>
    <mergeCell ref="E25:F25"/>
    <mergeCell ref="B22:D22"/>
    <mergeCell ref="A2:I2"/>
    <mergeCell ref="C8:F8"/>
    <mergeCell ref="A12:D12"/>
    <mergeCell ref="H9:I9"/>
    <mergeCell ref="H8:I8"/>
    <mergeCell ref="E16:F16"/>
    <mergeCell ref="H10:I10"/>
    <mergeCell ref="B24:D24"/>
    <mergeCell ref="E24:F24"/>
    <mergeCell ref="A19:D19"/>
    <mergeCell ref="E19:F19"/>
    <mergeCell ref="A14:D14"/>
  </mergeCells>
  <phoneticPr fontId="2" type="noConversion"/>
  <printOptions horizontalCentered="1"/>
  <pageMargins left="0.25" right="0.25" top="0.75" bottom="0.5" header="0.25" footer="0.25"/>
  <pageSetup scale="88" fitToHeight="0" orientation="portrait" horizontalDpi="300" verticalDpi="300" r:id="rId1"/>
  <headerFooter alignWithMargins="0">
    <oddHeader>&amp;C&amp;"Arial,Bold Italic"&amp;16Ryan White Part A and MAI</oddHeader>
    <oddFooter>&amp;L
&amp;"Arial,Italic"Revised: SAD ~11/23/2012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 enableFormatConditionsCalculation="0">
    <tabColor indexed="42"/>
    <pageSetUpPr fitToPage="1"/>
  </sheetPr>
  <dimension ref="A1:N39"/>
  <sheetViews>
    <sheetView workbookViewId="0">
      <selection activeCell="B8" sqref="B8"/>
    </sheetView>
  </sheetViews>
  <sheetFormatPr defaultRowHeight="13.2" x14ac:dyDescent="0.25"/>
  <cols>
    <col min="2" max="2" width="9.5546875" customWidth="1"/>
    <col min="5" max="5" width="5.44140625" customWidth="1"/>
    <col min="6" max="6" width="10.33203125" customWidth="1"/>
    <col min="7" max="7" width="22.6640625" customWidth="1"/>
    <col min="8" max="9" width="21.109375" customWidth="1"/>
  </cols>
  <sheetData>
    <row r="1" spans="1:14" ht="13.8" x14ac:dyDescent="0.25">
      <c r="A1" s="121" t="s">
        <v>120</v>
      </c>
      <c r="B1" s="121"/>
      <c r="C1" s="121"/>
      <c r="D1" s="121"/>
      <c r="E1" s="121"/>
      <c r="F1" s="121"/>
      <c r="G1" s="121"/>
      <c r="H1" s="121"/>
      <c r="I1" s="121"/>
    </row>
    <row r="2" spans="1:14" s="32" customFormat="1" ht="24" customHeight="1" x14ac:dyDescent="0.25">
      <c r="A2" s="121" t="s">
        <v>60</v>
      </c>
      <c r="B2" s="121"/>
      <c r="C2" s="121"/>
      <c r="D2" s="121"/>
      <c r="E2" s="121"/>
      <c r="F2" s="121"/>
      <c r="G2" s="121"/>
      <c r="H2" s="121"/>
      <c r="I2" s="121"/>
      <c r="J2" s="30"/>
      <c r="K2" s="30"/>
    </row>
    <row r="3" spans="1:14" s="25" customFormat="1" ht="17.399999999999999" x14ac:dyDescent="0.3">
      <c r="A3" s="25" t="s">
        <v>77</v>
      </c>
    </row>
    <row r="4" spans="1:14" s="1" customFormat="1" ht="21" customHeight="1" x14ac:dyDescent="0.25">
      <c r="A4" s="4" t="s">
        <v>22</v>
      </c>
      <c r="B4" s="4"/>
      <c r="C4" s="197">
        <f>'Form 7'!C4:F4</f>
        <v>0</v>
      </c>
      <c r="D4" s="197"/>
      <c r="E4" s="197"/>
      <c r="F4" s="197"/>
      <c r="G4" s="4" t="s">
        <v>44</v>
      </c>
      <c r="H4" s="197">
        <f>'Form 7'!H4:I4</f>
        <v>0</v>
      </c>
      <c r="I4" s="197"/>
      <c r="J4" s="163"/>
      <c r="K4" s="163"/>
      <c r="L4" s="5"/>
      <c r="M4" s="5"/>
      <c r="N4" s="5"/>
    </row>
    <row r="5" spans="1:14" s="1" customFormat="1" ht="21" customHeight="1" x14ac:dyDescent="0.25">
      <c r="A5" s="4" t="s">
        <v>30</v>
      </c>
      <c r="B5" s="4"/>
      <c r="C5" s="198">
        <f>'Form 7'!C5:F5</f>
        <v>0</v>
      </c>
      <c r="D5" s="198"/>
      <c r="E5" s="198"/>
      <c r="F5" s="198"/>
      <c r="G5" s="4" t="s">
        <v>45</v>
      </c>
      <c r="H5" s="198">
        <f>'Form 7'!H5:I5</f>
        <v>0</v>
      </c>
      <c r="I5" s="198"/>
      <c r="J5" s="6"/>
      <c r="K5" s="6"/>
      <c r="M5" s="5"/>
      <c r="N5" s="5"/>
    </row>
    <row r="6" spans="1:14" s="1" customFormat="1" ht="26.25" customHeight="1" x14ac:dyDescent="0.25">
      <c r="A6" s="4" t="s">
        <v>31</v>
      </c>
      <c r="C6" s="240" t="str">
        <f>'Form 7'!C6:F6</f>
        <v>Health</v>
      </c>
      <c r="D6" s="240"/>
      <c r="E6" s="240"/>
      <c r="F6" s="240"/>
      <c r="G6" s="4" t="s">
        <v>46</v>
      </c>
      <c r="H6" s="237">
        <f>'Form 7'!H6</f>
        <v>0</v>
      </c>
      <c r="I6" s="237"/>
      <c r="J6" s="7"/>
      <c r="K6" s="7"/>
    </row>
    <row r="7" spans="1:14" s="1" customFormat="1" ht="21" customHeight="1" x14ac:dyDescent="0.25">
      <c r="A7" s="4" t="s">
        <v>16</v>
      </c>
      <c r="C7" s="234">
        <f>'Form 7'!C7:F7</f>
        <v>0</v>
      </c>
      <c r="D7" s="234"/>
      <c r="E7" s="234"/>
      <c r="F7" s="234"/>
      <c r="G7" s="4" t="s">
        <v>80</v>
      </c>
      <c r="H7" s="197">
        <f>'Form 7'!H7:I7</f>
        <v>0</v>
      </c>
      <c r="I7" s="197"/>
      <c r="J7" s="7"/>
      <c r="K7" s="7"/>
    </row>
    <row r="8" spans="1:14" s="1" customFormat="1" ht="21" customHeight="1" x14ac:dyDescent="0.25">
      <c r="A8" s="8" t="s">
        <v>106</v>
      </c>
      <c r="B8" s="9"/>
      <c r="C8" s="235">
        <f>'Form 7'!C8:F8</f>
        <v>0</v>
      </c>
      <c r="D8" s="235"/>
      <c r="E8" s="235"/>
      <c r="F8" s="235"/>
      <c r="G8" s="4" t="s">
        <v>107</v>
      </c>
      <c r="H8" s="198">
        <f>'Form 7'!H8:I8</f>
        <v>0</v>
      </c>
      <c r="I8" s="198"/>
    </row>
    <row r="9" spans="1:14" s="1" customFormat="1" ht="21.75" customHeight="1" x14ac:dyDescent="0.25">
      <c r="G9" s="4" t="s">
        <v>81</v>
      </c>
      <c r="H9" s="236">
        <f>'Form 7'!H9:I9</f>
        <v>0</v>
      </c>
      <c r="I9" s="236"/>
    </row>
    <row r="10" spans="1:14" s="1" customFormat="1" ht="22.5" customHeight="1" x14ac:dyDescent="0.25">
      <c r="A10" s="4"/>
      <c r="G10" s="4" t="s">
        <v>82</v>
      </c>
      <c r="H10" s="198">
        <f>'Form 7'!H10:I10</f>
        <v>0</v>
      </c>
      <c r="I10" s="198"/>
    </row>
    <row r="11" spans="1:14" s="30" customFormat="1" ht="13.8" x14ac:dyDescent="0.25">
      <c r="A11" s="8"/>
    </row>
    <row r="12" spans="1:14" s="8" customFormat="1" ht="13.8" x14ac:dyDescent="0.25">
      <c r="A12" s="223" t="s">
        <v>100</v>
      </c>
      <c r="B12" s="223"/>
      <c r="C12" s="223"/>
      <c r="D12" s="223"/>
      <c r="E12" s="75">
        <f>'Form 7'!E12</f>
        <v>2013</v>
      </c>
    </row>
    <row r="13" spans="1:14" s="30" customFormat="1" ht="13.8" x14ac:dyDescent="0.25">
      <c r="A13" s="31" t="s">
        <v>32</v>
      </c>
    </row>
    <row r="14" spans="1:14" s="11" customFormat="1" ht="34.5" customHeight="1" x14ac:dyDescent="0.25">
      <c r="A14" s="168" t="s">
        <v>33</v>
      </c>
      <c r="B14" s="168"/>
      <c r="C14" s="168"/>
      <c r="D14" s="168"/>
      <c r="E14" s="168" t="s">
        <v>34</v>
      </c>
      <c r="F14" s="168"/>
      <c r="G14" s="10" t="s">
        <v>61</v>
      </c>
      <c r="H14" s="10" t="s">
        <v>62</v>
      </c>
      <c r="I14" s="10" t="s">
        <v>63</v>
      </c>
    </row>
    <row r="15" spans="1:14" s="1" customFormat="1" ht="27.9" customHeight="1" x14ac:dyDescent="0.25">
      <c r="A15" s="130" t="s">
        <v>17</v>
      </c>
      <c r="B15" s="130"/>
      <c r="C15" s="130"/>
      <c r="D15" s="130"/>
      <c r="E15" s="238" t="s">
        <v>20</v>
      </c>
      <c r="F15" s="239"/>
      <c r="G15" s="80">
        <f>'Form 1'!G14</f>
        <v>0</v>
      </c>
      <c r="H15" s="80">
        <f>+I15-G15</f>
        <v>0</v>
      </c>
      <c r="I15" s="80">
        <f>+'Form 9'!I23</f>
        <v>0</v>
      </c>
    </row>
    <row r="16" spans="1:14" s="1" customFormat="1" ht="27.9" customHeight="1" x14ac:dyDescent="0.25">
      <c r="A16" s="130" t="s">
        <v>18</v>
      </c>
      <c r="B16" s="130"/>
      <c r="C16" s="130"/>
      <c r="D16" s="130"/>
      <c r="E16" s="238" t="s">
        <v>21</v>
      </c>
      <c r="F16" s="239"/>
      <c r="G16" s="80">
        <f>'Form 1'!G15</f>
        <v>0</v>
      </c>
      <c r="H16" s="80">
        <f t="shared" ref="H16:H26" si="0">+I16-G16</f>
        <v>0</v>
      </c>
      <c r="I16" s="80">
        <f>+'Form 9'!I33</f>
        <v>0</v>
      </c>
    </row>
    <row r="17" spans="1:10" s="1" customFormat="1" ht="27.9" customHeight="1" x14ac:dyDescent="0.25">
      <c r="A17" s="130" t="s">
        <v>11</v>
      </c>
      <c r="B17" s="130"/>
      <c r="C17" s="130"/>
      <c r="D17" s="130"/>
      <c r="E17" s="238" t="s">
        <v>7</v>
      </c>
      <c r="F17" s="239"/>
      <c r="G17" s="80">
        <f>'Form 1'!G16</f>
        <v>0</v>
      </c>
      <c r="H17" s="80">
        <f t="shared" si="0"/>
        <v>0</v>
      </c>
      <c r="I17" s="80">
        <f>+'Form 10'!F9</f>
        <v>0</v>
      </c>
    </row>
    <row r="18" spans="1:10" s="1" customFormat="1" ht="27.9" customHeight="1" x14ac:dyDescent="0.25">
      <c r="A18" s="130" t="s">
        <v>12</v>
      </c>
      <c r="B18" s="130"/>
      <c r="C18" s="130"/>
      <c r="D18" s="130"/>
      <c r="E18" s="238" t="s">
        <v>8</v>
      </c>
      <c r="F18" s="239"/>
      <c r="G18" s="80">
        <f>'Form 1'!G17</f>
        <v>0</v>
      </c>
      <c r="H18" s="80">
        <f t="shared" si="0"/>
        <v>0</v>
      </c>
      <c r="I18" s="80">
        <f>+'Form 10'!F10</f>
        <v>0</v>
      </c>
    </row>
    <row r="19" spans="1:10" s="1" customFormat="1" ht="27.9" customHeight="1" x14ac:dyDescent="0.25">
      <c r="A19" s="172" t="s">
        <v>48</v>
      </c>
      <c r="B19" s="173"/>
      <c r="C19" s="173"/>
      <c r="D19" s="174"/>
      <c r="E19" s="238" t="s">
        <v>47</v>
      </c>
      <c r="F19" s="239"/>
      <c r="G19" s="80">
        <f>'Form 1'!G18</f>
        <v>0</v>
      </c>
      <c r="H19" s="80">
        <f t="shared" si="0"/>
        <v>0</v>
      </c>
      <c r="I19" s="80">
        <f>+'Form 10'!F11</f>
        <v>0</v>
      </c>
    </row>
    <row r="20" spans="1:10" s="1" customFormat="1" ht="27.9" customHeight="1" x14ac:dyDescent="0.25">
      <c r="A20" s="130" t="s">
        <v>13</v>
      </c>
      <c r="B20" s="130"/>
      <c r="C20" s="130"/>
      <c r="D20" s="130"/>
      <c r="E20" s="238" t="s">
        <v>9</v>
      </c>
      <c r="F20" s="239"/>
      <c r="G20" s="80">
        <f>'Form 1'!G19</f>
        <v>0</v>
      </c>
      <c r="H20" s="80">
        <f t="shared" si="0"/>
        <v>0</v>
      </c>
      <c r="I20" s="80">
        <f>+'Form 10'!F12</f>
        <v>0</v>
      </c>
    </row>
    <row r="21" spans="1:10" s="1" customFormat="1" ht="27.9" customHeight="1" x14ac:dyDescent="0.25">
      <c r="A21" s="130" t="s">
        <v>14</v>
      </c>
      <c r="B21" s="130"/>
      <c r="C21" s="130"/>
      <c r="D21" s="130"/>
      <c r="E21" s="238" t="s">
        <v>10</v>
      </c>
      <c r="F21" s="239"/>
      <c r="G21" s="80">
        <f>'Form 1'!G20</f>
        <v>0</v>
      </c>
      <c r="H21" s="80">
        <f t="shared" si="0"/>
        <v>0</v>
      </c>
      <c r="I21" s="80">
        <f>+'Form 10'!F13</f>
        <v>0</v>
      </c>
    </row>
    <row r="22" spans="1:10" s="1" customFormat="1" ht="27.9" customHeight="1" x14ac:dyDescent="0.25">
      <c r="A22" s="106" t="s">
        <v>118</v>
      </c>
      <c r="B22" s="221">
        <f>+'Form 10'!B14:D14</f>
        <v>0</v>
      </c>
      <c r="C22" s="221"/>
      <c r="D22" s="222"/>
      <c r="E22" s="128" t="s">
        <v>119</v>
      </c>
      <c r="F22" s="129"/>
      <c r="G22" s="80">
        <f>'Form 1'!G21</f>
        <v>0</v>
      </c>
      <c r="H22" s="80">
        <f t="shared" ref="H22" si="1">+I22-G22</f>
        <v>0</v>
      </c>
      <c r="I22" s="80">
        <f>+'Form 10'!F14</f>
        <v>0</v>
      </c>
    </row>
    <row r="23" spans="1:10" s="1" customFormat="1" ht="27.9" customHeight="1" x14ac:dyDescent="0.25">
      <c r="A23" s="12" t="str">
        <f>'Form 3'!A15:D15</f>
        <v xml:space="preserve">   Other:</v>
      </c>
      <c r="B23" s="175">
        <f>'Form 10'!B15</f>
        <v>0</v>
      </c>
      <c r="C23" s="175"/>
      <c r="D23" s="176"/>
      <c r="E23" s="238" t="s">
        <v>53</v>
      </c>
      <c r="F23" s="239"/>
      <c r="G23" s="80">
        <f>'Form 1'!G22</f>
        <v>0</v>
      </c>
      <c r="H23" s="80">
        <f t="shared" si="0"/>
        <v>0</v>
      </c>
      <c r="I23" s="80">
        <f>+'Form 10'!F15</f>
        <v>0</v>
      </c>
    </row>
    <row r="24" spans="1:10" s="1" customFormat="1" ht="27.9" customHeight="1" x14ac:dyDescent="0.25">
      <c r="A24" s="12" t="str">
        <f>'Form 3'!A18:D18</f>
        <v xml:space="preserve">   Other:</v>
      </c>
      <c r="B24" s="175">
        <f>'Form 10'!B16</f>
        <v>0</v>
      </c>
      <c r="C24" s="175"/>
      <c r="D24" s="176"/>
      <c r="E24" s="232">
        <f>'Form 10'!E16</f>
        <v>0</v>
      </c>
      <c r="F24" s="233">
        <f>'Form 3'!E18</f>
        <v>0</v>
      </c>
      <c r="G24" s="80">
        <f>'Form 1'!G23</f>
        <v>0</v>
      </c>
      <c r="H24" s="80">
        <f t="shared" si="0"/>
        <v>0</v>
      </c>
      <c r="I24" s="80">
        <f>+'Form 10'!F16</f>
        <v>0</v>
      </c>
    </row>
    <row r="25" spans="1:10" s="1" customFormat="1" ht="27.9" customHeight="1" x14ac:dyDescent="0.25">
      <c r="A25" s="12" t="str">
        <f>'Form 3'!A17:D17</f>
        <v xml:space="preserve">   Other:</v>
      </c>
      <c r="B25" s="175">
        <f>'Form 10'!B17</f>
        <v>0</v>
      </c>
      <c r="C25" s="175"/>
      <c r="D25" s="176"/>
      <c r="E25" s="232">
        <f>'Form 10'!E17</f>
        <v>0</v>
      </c>
      <c r="F25" s="233">
        <f>'Form 3'!E19</f>
        <v>0</v>
      </c>
      <c r="G25" s="80">
        <f>'Form 1'!G24</f>
        <v>0</v>
      </c>
      <c r="H25" s="80">
        <f t="shared" ref="H25" si="2">+I25-G25</f>
        <v>0</v>
      </c>
      <c r="I25" s="80">
        <f>+'Form 10'!F17</f>
        <v>0</v>
      </c>
    </row>
    <row r="26" spans="1:10" s="1" customFormat="1" ht="27.9" customHeight="1" x14ac:dyDescent="0.25">
      <c r="A26" s="12" t="str">
        <f>'Form 3'!A18:D18</f>
        <v xml:space="preserve">   Other:</v>
      </c>
      <c r="B26" s="175">
        <f>'Form 10'!B18</f>
        <v>0</v>
      </c>
      <c r="C26" s="175"/>
      <c r="D26" s="176"/>
      <c r="E26" s="232">
        <f>'Form 10'!E18</f>
        <v>0</v>
      </c>
      <c r="F26" s="233">
        <f>'Form 3'!E19</f>
        <v>0</v>
      </c>
      <c r="G26" s="80">
        <f>'Form 1'!G25</f>
        <v>0</v>
      </c>
      <c r="H26" s="80">
        <f t="shared" si="0"/>
        <v>0</v>
      </c>
      <c r="I26" s="80">
        <f>+'Form 10'!F18</f>
        <v>0</v>
      </c>
    </row>
    <row r="27" spans="1:10" s="1" customFormat="1" ht="27.9" customHeight="1" x14ac:dyDescent="0.25">
      <c r="A27" s="130" t="s">
        <v>19</v>
      </c>
      <c r="B27" s="130"/>
      <c r="C27" s="130"/>
      <c r="D27" s="130"/>
      <c r="E27" s="229"/>
      <c r="F27" s="230"/>
      <c r="G27" s="82">
        <f>SUM(G15:G26)</f>
        <v>0</v>
      </c>
      <c r="H27" s="82">
        <f>SUM(H15:H26)</f>
        <v>0</v>
      </c>
      <c r="I27" s="82">
        <f>SUM(I15:I26)</f>
        <v>0</v>
      </c>
    </row>
    <row r="28" spans="1:10" s="1" customFormat="1" ht="23.25" customHeight="1" x14ac:dyDescent="0.3">
      <c r="G28" s="182" t="s">
        <v>57</v>
      </c>
      <c r="H28" s="182"/>
      <c r="I28" s="182"/>
    </row>
    <row r="29" spans="1:10" s="1" customFormat="1" ht="31.5" customHeight="1" x14ac:dyDescent="0.25">
      <c r="A29" s="231" t="s">
        <v>54</v>
      </c>
      <c r="B29" s="231"/>
      <c r="C29" s="231"/>
      <c r="D29" s="231"/>
      <c r="E29" s="231"/>
      <c r="F29" s="231"/>
      <c r="G29" s="13" t="e">
        <f>H27/I27</f>
        <v>#DIV/0!</v>
      </c>
    </row>
    <row r="30" spans="1:10" s="1" customFormat="1" ht="31.5" customHeight="1" x14ac:dyDescent="0.25">
      <c r="A30" s="138" t="s">
        <v>55</v>
      </c>
      <c r="B30" s="139"/>
      <c r="C30" s="139"/>
      <c r="D30" s="139"/>
      <c r="E30" s="139"/>
      <c r="F30" s="139"/>
      <c r="G30" s="140"/>
      <c r="H30" s="139" t="s">
        <v>56</v>
      </c>
      <c r="I30" s="181"/>
      <c r="J30" s="14"/>
    </row>
    <row r="31" spans="1:10" s="1" customFormat="1" ht="25.5" customHeight="1" thickBot="1" x14ac:dyDescent="0.3">
      <c r="A31" s="135"/>
      <c r="B31" s="136"/>
      <c r="C31" s="136"/>
      <c r="D31" s="136"/>
      <c r="E31" s="135"/>
      <c r="F31" s="136"/>
      <c r="G31" s="137"/>
      <c r="H31" s="152"/>
      <c r="I31" s="153"/>
      <c r="J31" s="16"/>
    </row>
    <row r="32" spans="1:10" s="1" customFormat="1" ht="13.8" x14ac:dyDescent="0.25">
      <c r="A32" s="124" t="s">
        <v>83</v>
      </c>
      <c r="B32" s="125"/>
      <c r="C32" s="125"/>
      <c r="D32" s="125"/>
      <c r="E32" s="126" t="s">
        <v>83</v>
      </c>
      <c r="F32" s="125"/>
      <c r="G32" s="127"/>
      <c r="H32" s="125" t="s">
        <v>84</v>
      </c>
      <c r="I32" s="151"/>
      <c r="J32" s="14"/>
    </row>
    <row r="33" spans="1:10" s="1" customFormat="1" ht="13.8" x14ac:dyDescent="0.25">
      <c r="A33" s="141" t="s">
        <v>29</v>
      </c>
      <c r="B33" s="142"/>
      <c r="C33" s="142"/>
      <c r="D33" s="142"/>
      <c r="E33" s="142"/>
      <c r="F33" s="142"/>
      <c r="G33" s="142"/>
      <c r="H33" s="142"/>
      <c r="I33" s="143"/>
      <c r="J33" s="14"/>
    </row>
    <row r="34" spans="1:10" s="1" customFormat="1" ht="31.5" customHeight="1" x14ac:dyDescent="0.25">
      <c r="A34" s="133"/>
      <c r="B34" s="134"/>
      <c r="C34" s="134"/>
      <c r="D34" s="134"/>
      <c r="E34" s="144"/>
      <c r="F34" s="134"/>
      <c r="G34" s="145"/>
      <c r="H34" s="134"/>
      <c r="I34" s="146"/>
      <c r="J34" s="17"/>
    </row>
    <row r="35" spans="1:10" s="1" customFormat="1" ht="13.8" x14ac:dyDescent="0.25">
      <c r="A35" s="36" t="s">
        <v>23</v>
      </c>
      <c r="B35" s="14"/>
      <c r="C35" s="14"/>
      <c r="D35" s="14"/>
      <c r="E35" s="147" t="s">
        <v>23</v>
      </c>
      <c r="F35" s="148"/>
      <c r="G35" s="149"/>
      <c r="H35" s="148" t="s">
        <v>23</v>
      </c>
      <c r="I35" s="150"/>
      <c r="J35" s="14"/>
    </row>
    <row r="36" spans="1:10" s="1" customFormat="1" ht="13.8" x14ac:dyDescent="0.25">
      <c r="A36" s="36"/>
      <c r="B36" s="14"/>
      <c r="C36" s="14"/>
      <c r="D36" s="14"/>
      <c r="E36" s="37"/>
      <c r="F36" s="14"/>
      <c r="G36" s="38"/>
      <c r="H36" s="14"/>
      <c r="I36" s="39"/>
      <c r="J36" s="14"/>
    </row>
    <row r="37" spans="1:10" s="1" customFormat="1" ht="31.5" customHeight="1" x14ac:dyDescent="0.25">
      <c r="A37" s="133"/>
      <c r="B37" s="134"/>
      <c r="C37" s="134"/>
      <c r="D37" s="134"/>
      <c r="E37" s="144"/>
      <c r="F37" s="134"/>
      <c r="G37" s="145"/>
      <c r="H37" s="134"/>
      <c r="I37" s="146"/>
      <c r="J37" s="17"/>
    </row>
    <row r="38" spans="1:10" s="1" customFormat="1" ht="13.8" x14ac:dyDescent="0.25">
      <c r="A38" s="40" t="s">
        <v>24</v>
      </c>
      <c r="B38" s="15"/>
      <c r="C38" s="15"/>
      <c r="D38" s="15"/>
      <c r="E38" s="177" t="s">
        <v>95</v>
      </c>
      <c r="F38" s="178"/>
      <c r="G38" s="179"/>
      <c r="H38" s="178" t="s">
        <v>24</v>
      </c>
      <c r="I38" s="180"/>
      <c r="J38" s="14"/>
    </row>
    <row r="39" spans="1:10" s="1" customFormat="1" ht="13.8" x14ac:dyDescent="0.25">
      <c r="J39" s="14"/>
    </row>
  </sheetData>
  <sheetProtection password="94E5" sheet="1" objects="1" scenarios="1" selectLockedCells="1"/>
  <mergeCells count="65">
    <mergeCell ref="E27:F27"/>
    <mergeCell ref="A37:D37"/>
    <mergeCell ref="E31:G31"/>
    <mergeCell ref="E32:G32"/>
    <mergeCell ref="H32:I32"/>
    <mergeCell ref="A32:D32"/>
    <mergeCell ref="E37:G37"/>
    <mergeCell ref="A34:D34"/>
    <mergeCell ref="A29:F29"/>
    <mergeCell ref="A33:I33"/>
    <mergeCell ref="E38:G38"/>
    <mergeCell ref="H38:I38"/>
    <mergeCell ref="H37:I37"/>
    <mergeCell ref="E34:G34"/>
    <mergeCell ref="H34:I34"/>
    <mergeCell ref="E35:G35"/>
    <mergeCell ref="H35:I35"/>
    <mergeCell ref="A21:D21"/>
    <mergeCell ref="E21:F21"/>
    <mergeCell ref="H31:I31"/>
    <mergeCell ref="A20:D20"/>
    <mergeCell ref="A30:G30"/>
    <mergeCell ref="H30:I30"/>
    <mergeCell ref="B23:D23"/>
    <mergeCell ref="E23:F23"/>
    <mergeCell ref="G28:I28"/>
    <mergeCell ref="E20:F20"/>
    <mergeCell ref="B26:D26"/>
    <mergeCell ref="E26:F26"/>
    <mergeCell ref="B24:D24"/>
    <mergeCell ref="E24:F24"/>
    <mergeCell ref="A31:D31"/>
    <mergeCell ref="A27:D27"/>
    <mergeCell ref="A18:D18"/>
    <mergeCell ref="E18:F18"/>
    <mergeCell ref="A19:D19"/>
    <mergeCell ref="E19:F19"/>
    <mergeCell ref="A16:D16"/>
    <mergeCell ref="E16:F16"/>
    <mergeCell ref="A17:D17"/>
    <mergeCell ref="E17:F17"/>
    <mergeCell ref="A14:D14"/>
    <mergeCell ref="E14:F14"/>
    <mergeCell ref="A15:D15"/>
    <mergeCell ref="E15:F15"/>
    <mergeCell ref="J4:K4"/>
    <mergeCell ref="C5:F5"/>
    <mergeCell ref="H5:I5"/>
    <mergeCell ref="C6:F6"/>
    <mergeCell ref="E22:F22"/>
    <mergeCell ref="A1:I1"/>
    <mergeCell ref="B25:D25"/>
    <mergeCell ref="E25:F25"/>
    <mergeCell ref="B22:D22"/>
    <mergeCell ref="A2:I2"/>
    <mergeCell ref="C4:F4"/>
    <mergeCell ref="H4:I4"/>
    <mergeCell ref="A12:D12"/>
    <mergeCell ref="H10:I10"/>
    <mergeCell ref="C7:F7"/>
    <mergeCell ref="C8:F8"/>
    <mergeCell ref="H8:I8"/>
    <mergeCell ref="H9:I9"/>
    <mergeCell ref="H7:I7"/>
    <mergeCell ref="H6:I6"/>
  </mergeCells>
  <phoneticPr fontId="2" type="noConversion"/>
  <printOptions horizontalCentered="1"/>
  <pageMargins left="0.25" right="0.25" top="0.75" bottom="0.25" header="0.25" footer="0.25"/>
  <pageSetup scale="88" fitToHeight="0" orientation="portrait" horizontalDpi="300" verticalDpi="300" r:id="rId1"/>
  <headerFooter alignWithMargins="0">
    <oddHeader>&amp;C&amp;"Arial,Bold Italic"&amp;16Ryan White Part A and MAI</oddHeader>
    <oddFooter>&amp;L
&amp;"Arial,Italic"Revised:GPAD ~ 11/23/2012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 enableFormatConditionsCalculation="0">
    <tabColor indexed="42"/>
    <pageSetUpPr fitToPage="1"/>
  </sheetPr>
  <dimension ref="A1:O40"/>
  <sheetViews>
    <sheetView workbookViewId="0">
      <selection activeCell="L6" sqref="L6"/>
    </sheetView>
  </sheetViews>
  <sheetFormatPr defaultColWidth="9.109375" defaultRowHeight="13.2" x14ac:dyDescent="0.25"/>
  <cols>
    <col min="1" max="1" width="12.33203125" customWidth="1"/>
    <col min="4" max="4" width="5.33203125" customWidth="1"/>
    <col min="5" max="5" width="7" customWidth="1"/>
    <col min="6" max="6" width="13.109375" customWidth="1"/>
    <col min="7" max="7" width="14.33203125" customWidth="1"/>
    <col min="8" max="8" width="13.6640625" customWidth="1"/>
    <col min="9" max="9" width="15" customWidth="1"/>
    <col min="10" max="10" width="14" customWidth="1"/>
    <col min="11" max="11" width="13.5546875" customWidth="1"/>
    <col min="12" max="12" width="45" customWidth="1"/>
  </cols>
  <sheetData>
    <row r="1" spans="1:15" ht="21" customHeight="1" x14ac:dyDescent="0.25">
      <c r="A1" s="121" t="s">
        <v>120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</row>
    <row r="2" spans="1:15" s="1" customFormat="1" ht="13.8" x14ac:dyDescent="0.25">
      <c r="A2" s="121" t="s">
        <v>113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</row>
    <row r="3" spans="1:15" s="1" customFormat="1" ht="17.399999999999999" x14ac:dyDescent="0.3">
      <c r="A3" s="25" t="s">
        <v>78</v>
      </c>
    </row>
    <row r="4" spans="1:15" s="1" customFormat="1" ht="15.75" customHeight="1" x14ac:dyDescent="0.25">
      <c r="A4" s="1" t="s">
        <v>22</v>
      </c>
      <c r="C4" s="197">
        <f>'Form 7'!C4:F4</f>
        <v>0</v>
      </c>
      <c r="D4" s="197"/>
      <c r="E4" s="197"/>
      <c r="F4" s="197"/>
      <c r="G4" s="197"/>
      <c r="H4" s="197"/>
      <c r="I4" s="1" t="s">
        <v>28</v>
      </c>
      <c r="K4" s="197">
        <f>'Form 7'!C5</f>
        <v>0</v>
      </c>
      <c r="L4" s="197"/>
      <c r="M4" s="5"/>
      <c r="N4" s="5"/>
      <c r="O4" s="5"/>
    </row>
    <row r="5" spans="1:15" s="1" customFormat="1" ht="15.75" customHeight="1" x14ac:dyDescent="0.25">
      <c r="A5" s="1" t="s">
        <v>37</v>
      </c>
      <c r="C5" s="198" t="str">
        <f>'Form 7'!C6:F6</f>
        <v>Health</v>
      </c>
      <c r="D5" s="198"/>
      <c r="E5" s="198"/>
      <c r="F5" s="198"/>
      <c r="G5" s="198"/>
      <c r="H5" s="198"/>
      <c r="I5" s="1" t="s">
        <v>0</v>
      </c>
      <c r="L5" s="59">
        <f>+'Form 2'!L5</f>
        <v>0</v>
      </c>
      <c r="N5" s="5"/>
      <c r="O5" s="5"/>
    </row>
    <row r="6" spans="1:15" s="1" customFormat="1" ht="18.75" customHeight="1" x14ac:dyDescent="0.25">
      <c r="A6" s="244" t="s">
        <v>101</v>
      </c>
      <c r="B6" s="244"/>
      <c r="C6" s="244"/>
      <c r="D6" s="244"/>
      <c r="E6" s="77">
        <f>'Form 7'!E12</f>
        <v>2013</v>
      </c>
    </row>
    <row r="7" spans="1:15" s="11" customFormat="1" ht="64.5" customHeight="1" x14ac:dyDescent="0.25">
      <c r="A7" s="241" t="s">
        <v>38</v>
      </c>
      <c r="B7" s="242"/>
      <c r="C7" s="242"/>
      <c r="D7" s="243"/>
      <c r="E7" s="10" t="s">
        <v>39</v>
      </c>
      <c r="F7" s="10" t="s">
        <v>40</v>
      </c>
      <c r="G7" s="10" t="s">
        <v>65</v>
      </c>
      <c r="H7" s="10" t="s">
        <v>66</v>
      </c>
      <c r="I7" s="10" t="s">
        <v>117</v>
      </c>
      <c r="J7" s="10" t="s">
        <v>67</v>
      </c>
      <c r="K7" s="10" t="s">
        <v>68</v>
      </c>
      <c r="L7" s="10" t="s">
        <v>69</v>
      </c>
    </row>
    <row r="8" spans="1:15" s="11" customFormat="1" ht="13.8" x14ac:dyDescent="0.25">
      <c r="A8" s="190"/>
      <c r="B8" s="191"/>
      <c r="C8" s="191"/>
      <c r="D8" s="192"/>
      <c r="E8" s="50"/>
      <c r="F8" s="87"/>
      <c r="G8" s="70"/>
      <c r="H8" s="67"/>
      <c r="I8" s="84"/>
      <c r="J8" s="111"/>
      <c r="K8" s="95">
        <f t="shared" ref="K8" si="0">+ROUND(I8,0)+ROUND(J8,0)</f>
        <v>0</v>
      </c>
      <c r="L8" s="65"/>
    </row>
    <row r="9" spans="1:15" s="11" customFormat="1" ht="13.8" x14ac:dyDescent="0.25">
      <c r="A9" s="190"/>
      <c r="B9" s="191"/>
      <c r="C9" s="191"/>
      <c r="D9" s="192"/>
      <c r="E9" s="50"/>
      <c r="F9" s="87"/>
      <c r="G9" s="70"/>
      <c r="H9" s="67"/>
      <c r="I9" s="84"/>
      <c r="J9" s="111"/>
      <c r="K9" s="95">
        <f t="shared" ref="K9:K22" si="1">+ROUND(I9,0)+ROUND(J9,0)</f>
        <v>0</v>
      </c>
      <c r="L9" s="65"/>
    </row>
    <row r="10" spans="1:15" s="11" customFormat="1" ht="13.8" x14ac:dyDescent="0.25">
      <c r="A10" s="190"/>
      <c r="B10" s="191"/>
      <c r="C10" s="191"/>
      <c r="D10" s="192"/>
      <c r="E10" s="50"/>
      <c r="F10" s="87"/>
      <c r="G10" s="70"/>
      <c r="H10" s="67"/>
      <c r="I10" s="84"/>
      <c r="J10" s="111"/>
      <c r="K10" s="95">
        <f t="shared" si="1"/>
        <v>0</v>
      </c>
      <c r="L10" s="65"/>
    </row>
    <row r="11" spans="1:15" s="11" customFormat="1" ht="13.8" x14ac:dyDescent="0.25">
      <c r="A11" s="190"/>
      <c r="B11" s="191"/>
      <c r="C11" s="191"/>
      <c r="D11" s="192"/>
      <c r="E11" s="50"/>
      <c r="F11" s="87"/>
      <c r="G11" s="70"/>
      <c r="H11" s="67"/>
      <c r="I11" s="84"/>
      <c r="J11" s="111"/>
      <c r="K11" s="95">
        <f t="shared" si="1"/>
        <v>0</v>
      </c>
      <c r="L11" s="65"/>
    </row>
    <row r="12" spans="1:15" s="11" customFormat="1" ht="13.8" x14ac:dyDescent="0.25">
      <c r="A12" s="190"/>
      <c r="B12" s="191"/>
      <c r="C12" s="191"/>
      <c r="D12" s="192"/>
      <c r="E12" s="50"/>
      <c r="F12" s="87"/>
      <c r="G12" s="70"/>
      <c r="H12" s="67"/>
      <c r="I12" s="84"/>
      <c r="J12" s="111"/>
      <c r="K12" s="95">
        <f t="shared" si="1"/>
        <v>0</v>
      </c>
      <c r="L12" s="65"/>
    </row>
    <row r="13" spans="1:15" s="11" customFormat="1" ht="13.8" x14ac:dyDescent="0.25">
      <c r="A13" s="190"/>
      <c r="B13" s="191"/>
      <c r="C13" s="191"/>
      <c r="D13" s="192"/>
      <c r="E13" s="50"/>
      <c r="F13" s="87"/>
      <c r="G13" s="70"/>
      <c r="H13" s="67"/>
      <c r="I13" s="84"/>
      <c r="J13" s="111"/>
      <c r="K13" s="95">
        <f t="shared" si="1"/>
        <v>0</v>
      </c>
      <c r="L13" s="65"/>
    </row>
    <row r="14" spans="1:15" s="11" customFormat="1" ht="13.8" x14ac:dyDescent="0.25">
      <c r="A14" s="190"/>
      <c r="B14" s="191"/>
      <c r="C14" s="191"/>
      <c r="D14" s="192"/>
      <c r="E14" s="50"/>
      <c r="F14" s="87"/>
      <c r="G14" s="70"/>
      <c r="H14" s="67"/>
      <c r="I14" s="84"/>
      <c r="J14" s="111"/>
      <c r="K14" s="95">
        <f t="shared" si="1"/>
        <v>0</v>
      </c>
      <c r="L14" s="65"/>
    </row>
    <row r="15" spans="1:15" s="11" customFormat="1" ht="13.8" x14ac:dyDescent="0.25">
      <c r="A15" s="190"/>
      <c r="B15" s="191"/>
      <c r="C15" s="191"/>
      <c r="D15" s="192"/>
      <c r="E15" s="50"/>
      <c r="F15" s="87"/>
      <c r="G15" s="70"/>
      <c r="H15" s="67"/>
      <c r="I15" s="84"/>
      <c r="J15" s="111"/>
      <c r="K15" s="95">
        <f t="shared" si="1"/>
        <v>0</v>
      </c>
      <c r="L15" s="65"/>
    </row>
    <row r="16" spans="1:15" s="11" customFormat="1" ht="13.8" x14ac:dyDescent="0.25">
      <c r="A16" s="190"/>
      <c r="B16" s="191"/>
      <c r="C16" s="191"/>
      <c r="D16" s="192"/>
      <c r="E16" s="50"/>
      <c r="F16" s="87"/>
      <c r="G16" s="70"/>
      <c r="H16" s="67"/>
      <c r="I16" s="84"/>
      <c r="J16" s="111"/>
      <c r="K16" s="95">
        <f t="shared" si="1"/>
        <v>0</v>
      </c>
      <c r="L16" s="65"/>
    </row>
    <row r="17" spans="1:12" s="11" customFormat="1" ht="13.8" x14ac:dyDescent="0.25">
      <c r="A17" s="190"/>
      <c r="B17" s="191"/>
      <c r="C17" s="191"/>
      <c r="D17" s="192"/>
      <c r="E17" s="50"/>
      <c r="F17" s="87"/>
      <c r="G17" s="70"/>
      <c r="H17" s="67"/>
      <c r="I17" s="84"/>
      <c r="J17" s="111"/>
      <c r="K17" s="95">
        <f t="shared" si="1"/>
        <v>0</v>
      </c>
      <c r="L17" s="65"/>
    </row>
    <row r="18" spans="1:12" s="11" customFormat="1" ht="13.8" x14ac:dyDescent="0.25">
      <c r="A18" s="190"/>
      <c r="B18" s="191"/>
      <c r="C18" s="191"/>
      <c r="D18" s="192"/>
      <c r="E18" s="50"/>
      <c r="F18" s="87"/>
      <c r="G18" s="70"/>
      <c r="H18" s="67"/>
      <c r="I18" s="84"/>
      <c r="J18" s="111"/>
      <c r="K18" s="95">
        <f t="shared" si="1"/>
        <v>0</v>
      </c>
      <c r="L18" s="65"/>
    </row>
    <row r="19" spans="1:12" s="1" customFormat="1" ht="13.8" x14ac:dyDescent="0.25">
      <c r="A19" s="190"/>
      <c r="B19" s="191"/>
      <c r="C19" s="191"/>
      <c r="D19" s="192"/>
      <c r="E19" s="19"/>
      <c r="F19" s="88"/>
      <c r="G19" s="71"/>
      <c r="H19" s="68"/>
      <c r="I19" s="85"/>
      <c r="J19" s="111"/>
      <c r="K19" s="95">
        <f t="shared" si="1"/>
        <v>0</v>
      </c>
      <c r="L19" s="66"/>
    </row>
    <row r="20" spans="1:12" s="1" customFormat="1" ht="13.8" x14ac:dyDescent="0.25">
      <c r="A20" s="190"/>
      <c r="B20" s="191"/>
      <c r="C20" s="191"/>
      <c r="D20" s="192"/>
      <c r="E20" s="19"/>
      <c r="F20" s="88"/>
      <c r="G20" s="71"/>
      <c r="H20" s="68"/>
      <c r="I20" s="85"/>
      <c r="J20" s="111"/>
      <c r="K20" s="95">
        <f t="shared" si="1"/>
        <v>0</v>
      </c>
      <c r="L20" s="66"/>
    </row>
    <row r="21" spans="1:12" s="1" customFormat="1" ht="13.8" x14ac:dyDescent="0.25">
      <c r="A21" s="190"/>
      <c r="B21" s="191"/>
      <c r="C21" s="191"/>
      <c r="D21" s="192"/>
      <c r="E21" s="19"/>
      <c r="F21" s="88"/>
      <c r="G21" s="71"/>
      <c r="H21" s="68"/>
      <c r="I21" s="85"/>
      <c r="J21" s="111"/>
      <c r="K21" s="95">
        <f t="shared" si="1"/>
        <v>0</v>
      </c>
      <c r="L21" s="66"/>
    </row>
    <row r="22" spans="1:12" s="1" customFormat="1" ht="14.4" thickBot="1" x14ac:dyDescent="0.3">
      <c r="A22" s="190"/>
      <c r="B22" s="191"/>
      <c r="C22" s="191"/>
      <c r="D22" s="192"/>
      <c r="E22" s="20"/>
      <c r="F22" s="89"/>
      <c r="G22" s="72"/>
      <c r="H22" s="69"/>
      <c r="I22" s="86"/>
      <c r="J22" s="111"/>
      <c r="K22" s="95">
        <f t="shared" si="1"/>
        <v>0</v>
      </c>
      <c r="L22" s="66"/>
    </row>
    <row r="23" spans="1:12" s="1" customFormat="1" ht="21.75" customHeight="1" thickTop="1" x14ac:dyDescent="0.25">
      <c r="A23" s="193" t="s">
        <v>70</v>
      </c>
      <c r="B23" s="194"/>
      <c r="C23" s="194"/>
      <c r="D23" s="195"/>
      <c r="E23" s="42">
        <f>SUM(E8:E22)</f>
        <v>0</v>
      </c>
      <c r="F23" s="90">
        <f>SUM(F8:F22)</f>
        <v>0</v>
      </c>
      <c r="G23" s="44"/>
      <c r="H23" s="47">
        <f>SUM(H8:H22)</f>
        <v>0</v>
      </c>
      <c r="I23" s="95">
        <f>ROUND(I8,0)+ROUND(I9,0)+ROUND(I10,0)+ROUND(I11,0)+ROUND(I12,0)+ROUND(I13,0)+ROUND(I14,0)+ROUND(I15,0)+ROUND(I16,0)+ROUND(I17,0)+ROUND(I18,0)+ROUND(I19,0)+ROUND(I20,0)+ROUND(I21,0)+ROUND(I22,0)</f>
        <v>0</v>
      </c>
      <c r="J23" s="95">
        <f>ROUND(J8,0)+ROUND(J9,0)+ROUND(J10,0)+ROUND(J11,0)+ROUND(J12,0)+ROUND(J13,0)+ROUND(J14,0)+ROUND(J15,0)+ROUND(J16,0)+ROUND(J17,0)+ROUND(J18,0)+ROUND(J19,0)+ROUND(J20,0)+ROUND(J21,0)+ROUND(J22,0)</f>
        <v>0</v>
      </c>
      <c r="K23" s="95">
        <f>ROUND(K8,0)+ROUND(K9,0)+ROUND(K10,0)+ROUND(K11,0)+ROUND(K12,0)+ROUND(K13,0)+ROUND(K14,0)+ROUND(K15,0)+ROUND(K16,0)+ROUND(K17,0)+ROUND(K18,0)+ROUND(K19,0)+ROUND(K20,0)+ROUND(K21,0)+ROUND(K22,0)</f>
        <v>0</v>
      </c>
      <c r="L23" s="43" t="s">
        <v>103</v>
      </c>
    </row>
    <row r="24" spans="1:12" s="1" customFormat="1" ht="21.75" customHeight="1" x14ac:dyDescent="0.25">
      <c r="F24" s="196" t="s">
        <v>57</v>
      </c>
      <c r="G24" s="196"/>
      <c r="H24" s="196"/>
      <c r="I24" s="196"/>
      <c r="J24" s="196"/>
      <c r="K24" s="196"/>
    </row>
    <row r="25" spans="1:12" s="1" customFormat="1" ht="13.8" x14ac:dyDescent="0.25">
      <c r="A25" s="45" t="s">
        <v>6</v>
      </c>
      <c r="B25" s="45"/>
      <c r="C25" s="45"/>
      <c r="D25" s="45"/>
      <c r="E25" s="45"/>
    </row>
    <row r="26" spans="1:12" s="2" customFormat="1" ht="13.8" x14ac:dyDescent="0.25">
      <c r="A26" s="184" t="s">
        <v>4</v>
      </c>
      <c r="B26" s="185"/>
      <c r="C26" s="185"/>
      <c r="D26" s="185"/>
      <c r="E26" s="185"/>
      <c r="F26" s="185"/>
      <c r="G26" s="185"/>
      <c r="H26" s="186"/>
      <c r="I26" s="21" t="s">
        <v>114</v>
      </c>
      <c r="J26" s="21" t="s">
        <v>2</v>
      </c>
      <c r="K26" s="21" t="s">
        <v>3</v>
      </c>
      <c r="L26" s="21" t="s">
        <v>5</v>
      </c>
    </row>
    <row r="27" spans="1:12" s="1" customFormat="1" ht="14.25" customHeight="1" x14ac:dyDescent="0.25">
      <c r="A27" s="172" t="s">
        <v>71</v>
      </c>
      <c r="B27" s="173"/>
      <c r="C27" s="23"/>
      <c r="D27" s="23"/>
      <c r="E27" s="23"/>
      <c r="F27" s="23"/>
      <c r="G27" s="23"/>
      <c r="H27" s="23"/>
      <c r="I27" s="104">
        <f>ROUND(I23*0.062,0)</f>
        <v>0</v>
      </c>
      <c r="J27" s="104">
        <f>ROUND(J23*0.062,0)</f>
        <v>0</v>
      </c>
      <c r="K27" s="105">
        <f>+ROUND(I27,0)+ROUND(J27,0)</f>
        <v>0</v>
      </c>
      <c r="L27" s="46" t="s">
        <v>89</v>
      </c>
    </row>
    <row r="28" spans="1:12" s="1" customFormat="1" ht="14.25" customHeight="1" x14ac:dyDescent="0.25">
      <c r="A28" s="172" t="s">
        <v>72</v>
      </c>
      <c r="B28" s="173"/>
      <c r="C28" s="23"/>
      <c r="D28" s="23"/>
      <c r="E28" s="23"/>
      <c r="F28" s="23"/>
      <c r="G28" s="23"/>
      <c r="H28" s="23"/>
      <c r="I28" s="104">
        <f>ROUND(I23*0.0145,0)</f>
        <v>0</v>
      </c>
      <c r="J28" s="104">
        <f>ROUND(J23*0.0145,0)</f>
        <v>0</v>
      </c>
      <c r="K28" s="105">
        <f>+ROUND(I28,0)+ROUND(J28,0)</f>
        <v>0</v>
      </c>
      <c r="L28" s="46" t="s">
        <v>90</v>
      </c>
    </row>
    <row r="29" spans="1:12" s="1" customFormat="1" ht="13.8" x14ac:dyDescent="0.25">
      <c r="A29" s="22" t="s">
        <v>73</v>
      </c>
      <c r="B29" s="23"/>
      <c r="C29" s="23"/>
      <c r="D29" s="23"/>
      <c r="E29" s="23"/>
      <c r="F29" s="23"/>
      <c r="G29" s="23"/>
      <c r="H29" s="23"/>
      <c r="I29" s="99">
        <v>0</v>
      </c>
      <c r="J29" s="99">
        <v>0</v>
      </c>
      <c r="K29" s="105">
        <f t="shared" ref="K29:K32" si="2">+ROUND(I29,0)+ROUND(J29,0)</f>
        <v>0</v>
      </c>
      <c r="L29" s="120"/>
    </row>
    <row r="30" spans="1:12" s="1" customFormat="1" ht="13.8" x14ac:dyDescent="0.25">
      <c r="A30" s="172" t="s">
        <v>74</v>
      </c>
      <c r="B30" s="173"/>
      <c r="C30" s="173"/>
      <c r="D30" s="173"/>
      <c r="E30" s="173"/>
      <c r="F30" s="173"/>
      <c r="G30" s="173"/>
      <c r="H30" s="174"/>
      <c r="I30" s="110">
        <v>0</v>
      </c>
      <c r="J30" s="100">
        <v>0</v>
      </c>
      <c r="K30" s="105">
        <f t="shared" si="2"/>
        <v>0</v>
      </c>
      <c r="L30" s="120"/>
    </row>
    <row r="31" spans="1:12" s="1" customFormat="1" ht="13.8" x14ac:dyDescent="0.25">
      <c r="A31" s="22" t="s">
        <v>75</v>
      </c>
      <c r="B31" s="23"/>
      <c r="C31" s="167"/>
      <c r="D31" s="167"/>
      <c r="E31" s="167"/>
      <c r="F31" s="167"/>
      <c r="G31" s="167"/>
      <c r="H31" s="245"/>
      <c r="I31" s="110">
        <v>0</v>
      </c>
      <c r="J31" s="99">
        <v>0</v>
      </c>
      <c r="K31" s="105">
        <f t="shared" si="2"/>
        <v>0</v>
      </c>
      <c r="L31" s="120"/>
    </row>
    <row r="32" spans="1:12" s="1" customFormat="1" ht="14.4" thickBot="1" x14ac:dyDescent="0.3">
      <c r="A32" s="34" t="s">
        <v>76</v>
      </c>
      <c r="B32" s="33"/>
      <c r="C32" s="167"/>
      <c r="D32" s="167"/>
      <c r="E32" s="167"/>
      <c r="F32" s="167"/>
      <c r="G32" s="167"/>
      <c r="H32" s="245"/>
      <c r="I32" s="110">
        <v>0</v>
      </c>
      <c r="J32" s="101">
        <v>0</v>
      </c>
      <c r="K32" s="105">
        <f t="shared" si="2"/>
        <v>0</v>
      </c>
      <c r="L32" s="120"/>
    </row>
    <row r="33" spans="1:12" s="1" customFormat="1" ht="14.25" customHeight="1" thickTop="1" x14ac:dyDescent="0.25">
      <c r="A33" s="172" t="s">
        <v>88</v>
      </c>
      <c r="B33" s="173"/>
      <c r="C33" s="173"/>
      <c r="D33" s="173"/>
      <c r="E33" s="173"/>
      <c r="F33" s="23"/>
      <c r="G33" s="23"/>
      <c r="H33" s="23"/>
      <c r="I33" s="97">
        <f>+ROUND(I27,0)+ROUND(I28,0)+ROUND(I29,0)+ROUND(I30,0)+ROUND(I31,0)+ROUND(I32,0)</f>
        <v>0</v>
      </c>
      <c r="J33" s="97">
        <f t="shared" ref="J33:K33" si="3">+ROUND(J27,0)+ROUND(J28,0)+ROUND(J29,0)+ROUND(J30,0)+ROUND(J31,0)+ROUND(J32,0)</f>
        <v>0</v>
      </c>
      <c r="K33" s="97">
        <f t="shared" si="3"/>
        <v>0</v>
      </c>
      <c r="L33" s="28" t="s">
        <v>108</v>
      </c>
    </row>
    <row r="34" spans="1:12" s="1" customFormat="1" ht="14.25" customHeight="1" x14ac:dyDescent="0.25">
      <c r="A34" s="172" t="s">
        <v>87</v>
      </c>
      <c r="B34" s="173"/>
      <c r="C34" s="173"/>
      <c r="D34" s="173"/>
      <c r="E34" s="173"/>
      <c r="F34" s="173"/>
      <c r="G34" s="23"/>
      <c r="H34" s="23"/>
      <c r="I34" s="103">
        <f>+I33+I23</f>
        <v>0</v>
      </c>
      <c r="J34" s="103">
        <f>SUM(J23+J33)</f>
        <v>0</v>
      </c>
      <c r="K34" s="103">
        <f>SUM(K23+K33)</f>
        <v>0</v>
      </c>
      <c r="L34" s="28"/>
    </row>
    <row r="35" spans="1:12" s="1" customFormat="1" ht="13.8" x14ac:dyDescent="0.25"/>
    <row r="40" spans="1:12" ht="9.75" customHeight="1" x14ac:dyDescent="0.25"/>
  </sheetData>
  <sheetProtection password="94E5" sheet="1" objects="1" scenarios="1"/>
  <mergeCells count="32">
    <mergeCell ref="A34:F34"/>
    <mergeCell ref="A33:E33"/>
    <mergeCell ref="A30:H30"/>
    <mergeCell ref="A27:B27"/>
    <mergeCell ref="A28:B28"/>
    <mergeCell ref="C31:H31"/>
    <mergeCell ref="C32:H32"/>
    <mergeCell ref="A26:H26"/>
    <mergeCell ref="A17:D17"/>
    <mergeCell ref="A18:D18"/>
    <mergeCell ref="A22:D22"/>
    <mergeCell ref="A23:D23"/>
    <mergeCell ref="F24:K24"/>
    <mergeCell ref="A20:D20"/>
    <mergeCell ref="A6:D6"/>
    <mergeCell ref="A1:L1"/>
    <mergeCell ref="A2:L2"/>
    <mergeCell ref="C4:H4"/>
    <mergeCell ref="K4:L4"/>
    <mergeCell ref="C5:H5"/>
    <mergeCell ref="A7:D7"/>
    <mergeCell ref="A19:D19"/>
    <mergeCell ref="A15:D15"/>
    <mergeCell ref="A16:D16"/>
    <mergeCell ref="A21:D21"/>
    <mergeCell ref="A8:D8"/>
    <mergeCell ref="A9:D9"/>
    <mergeCell ref="A10:D10"/>
    <mergeCell ref="A11:D11"/>
    <mergeCell ref="A12:D12"/>
    <mergeCell ref="A13:D13"/>
    <mergeCell ref="A14:D14"/>
  </mergeCells>
  <phoneticPr fontId="2" type="noConversion"/>
  <printOptions horizontalCentered="1"/>
  <pageMargins left="0.25" right="0.25" top="0.5" bottom="0.25" header="0.25" footer="0.25"/>
  <pageSetup scale="79" fitToHeight="0" orientation="landscape" horizontalDpi="300" verticalDpi="300" r:id="rId1"/>
  <headerFooter alignWithMargins="0">
    <oddFooter>&amp;L
&amp;"Arial,Italic"Revised: GPAD ~ 11/23/2012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 enableFormatConditionsCalculation="0">
    <tabColor indexed="42"/>
    <pageSetUpPr fitToPage="1"/>
  </sheetPr>
  <dimension ref="A1:N20"/>
  <sheetViews>
    <sheetView workbookViewId="0">
      <selection activeCell="G3" sqref="G3"/>
    </sheetView>
  </sheetViews>
  <sheetFormatPr defaultRowHeight="13.2" x14ac:dyDescent="0.25"/>
  <cols>
    <col min="1" max="1" width="12.33203125" customWidth="1"/>
    <col min="4" max="4" width="11.6640625" customWidth="1"/>
    <col min="5" max="5" width="9.44140625" customWidth="1"/>
    <col min="6" max="6" width="15.6640625" customWidth="1"/>
    <col min="7" max="7" width="17.5546875" customWidth="1"/>
    <col min="8" max="8" width="18.6640625" customWidth="1"/>
    <col min="9" max="9" width="15.6640625" customWidth="1"/>
    <col min="10" max="10" width="14.109375" customWidth="1"/>
    <col min="11" max="11" width="32.44140625" customWidth="1"/>
  </cols>
  <sheetData>
    <row r="1" spans="1:14" ht="23.25" customHeight="1" x14ac:dyDescent="0.25">
      <c r="A1" s="121" t="s">
        <v>120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18"/>
    </row>
    <row r="2" spans="1:14" s="1" customFormat="1" ht="13.8" x14ac:dyDescent="0.25">
      <c r="A2" s="121" t="s">
        <v>115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</row>
    <row r="3" spans="1:14" s="1" customFormat="1" ht="17.399999999999999" x14ac:dyDescent="0.3">
      <c r="A3" s="25" t="s">
        <v>79</v>
      </c>
    </row>
    <row r="4" spans="1:14" s="1" customFormat="1" ht="15.75" customHeight="1" x14ac:dyDescent="0.25">
      <c r="A4" s="4" t="s">
        <v>22</v>
      </c>
      <c r="B4" s="4"/>
      <c r="C4" s="197">
        <f>'Form 7'!C4:F4</f>
        <v>0</v>
      </c>
      <c r="D4" s="197"/>
      <c r="E4" s="197"/>
      <c r="F4" s="197"/>
      <c r="G4" s="4" t="s">
        <v>28</v>
      </c>
      <c r="H4" s="4"/>
      <c r="I4" s="197">
        <f>'Form 7'!C5</f>
        <v>0</v>
      </c>
      <c r="J4" s="197"/>
      <c r="K4" s="197"/>
      <c r="L4" s="5"/>
      <c r="M4" s="5"/>
      <c r="N4" s="5"/>
    </row>
    <row r="5" spans="1:14" s="1" customFormat="1" ht="15.75" customHeight="1" x14ac:dyDescent="0.25">
      <c r="A5" s="4" t="s">
        <v>37</v>
      </c>
      <c r="B5" s="4"/>
      <c r="C5" s="197" t="str">
        <f>'Form 7'!C6:F6</f>
        <v>Health</v>
      </c>
      <c r="D5" s="197"/>
      <c r="E5" s="197"/>
      <c r="F5" s="197"/>
      <c r="G5" s="4" t="s">
        <v>0</v>
      </c>
      <c r="H5" s="4"/>
      <c r="I5" s="198">
        <f>'Form 9'!L5</f>
        <v>0</v>
      </c>
      <c r="J5" s="198"/>
      <c r="K5" s="198"/>
      <c r="M5" s="5"/>
      <c r="N5" s="5"/>
    </row>
    <row r="6" spans="1:14" s="1" customFormat="1" ht="13.8" x14ac:dyDescent="0.25"/>
    <row r="7" spans="1:14" s="1" customFormat="1" ht="18.75" customHeight="1" x14ac:dyDescent="0.3">
      <c r="A7" s="253" t="s">
        <v>102</v>
      </c>
      <c r="B7" s="253"/>
      <c r="C7" s="253"/>
      <c r="D7" s="253"/>
      <c r="E7" s="78">
        <f>'Form 7'!E12</f>
        <v>2013</v>
      </c>
      <c r="F7" s="217" t="s">
        <v>58</v>
      </c>
      <c r="G7" s="217"/>
      <c r="H7" s="217"/>
    </row>
    <row r="8" spans="1:14" s="11" customFormat="1" ht="32.25" customHeight="1" x14ac:dyDescent="0.25">
      <c r="A8" s="168" t="s">
        <v>33</v>
      </c>
      <c r="B8" s="168"/>
      <c r="C8" s="168"/>
      <c r="D8" s="168"/>
      <c r="E8" s="10" t="s">
        <v>50</v>
      </c>
      <c r="F8" s="10" t="s">
        <v>116</v>
      </c>
      <c r="G8" s="10" t="s">
        <v>51</v>
      </c>
      <c r="H8" s="10" t="s">
        <v>52</v>
      </c>
      <c r="I8" s="168" t="s">
        <v>42</v>
      </c>
      <c r="J8" s="168"/>
      <c r="K8" s="168"/>
    </row>
    <row r="9" spans="1:14" s="1" customFormat="1" ht="50.4" customHeight="1" x14ac:dyDescent="0.25">
      <c r="A9" s="250" t="s">
        <v>11</v>
      </c>
      <c r="B9" s="251"/>
      <c r="C9" s="251"/>
      <c r="D9" s="252"/>
      <c r="E9" s="29" t="s">
        <v>7</v>
      </c>
      <c r="F9" s="100">
        <v>0</v>
      </c>
      <c r="G9" s="110"/>
      <c r="H9" s="115">
        <f>+ROUND(F9,0)+ROUND(G9,0)</f>
        <v>0</v>
      </c>
      <c r="I9" s="247"/>
      <c r="J9" s="248"/>
      <c r="K9" s="249"/>
    </row>
    <row r="10" spans="1:14" s="1" customFormat="1" ht="50.4" customHeight="1" x14ac:dyDescent="0.25">
      <c r="A10" s="200" t="s">
        <v>12</v>
      </c>
      <c r="B10" s="200"/>
      <c r="C10" s="200"/>
      <c r="D10" s="200"/>
      <c r="E10" s="29" t="s">
        <v>8</v>
      </c>
      <c r="F10" s="100">
        <v>0</v>
      </c>
      <c r="G10" s="110"/>
      <c r="H10" s="115">
        <f t="shared" ref="H10:H18" si="0">+ROUND(F10,0)+ROUND(G10,0)</f>
        <v>0</v>
      </c>
      <c r="I10" s="246"/>
      <c r="J10" s="246"/>
      <c r="K10" s="246"/>
    </row>
    <row r="11" spans="1:14" s="1" customFormat="1" ht="50.4" customHeight="1" x14ac:dyDescent="0.25">
      <c r="A11" s="211" t="s">
        <v>49</v>
      </c>
      <c r="B11" s="212"/>
      <c r="C11" s="212"/>
      <c r="D11" s="213"/>
      <c r="E11" s="29" t="s">
        <v>47</v>
      </c>
      <c r="F11" s="100">
        <v>0</v>
      </c>
      <c r="G11" s="110"/>
      <c r="H11" s="115">
        <f t="shared" si="0"/>
        <v>0</v>
      </c>
      <c r="I11" s="247"/>
      <c r="J11" s="248"/>
      <c r="K11" s="249"/>
    </row>
    <row r="12" spans="1:14" s="1" customFormat="1" ht="50.4" customHeight="1" x14ac:dyDescent="0.25">
      <c r="A12" s="200" t="s">
        <v>13</v>
      </c>
      <c r="B12" s="200"/>
      <c r="C12" s="200"/>
      <c r="D12" s="200"/>
      <c r="E12" s="29" t="s">
        <v>9</v>
      </c>
      <c r="F12" s="100">
        <v>0</v>
      </c>
      <c r="G12" s="110"/>
      <c r="H12" s="115">
        <f t="shared" si="0"/>
        <v>0</v>
      </c>
      <c r="I12" s="246"/>
      <c r="J12" s="246"/>
      <c r="K12" s="246"/>
    </row>
    <row r="13" spans="1:14" s="1" customFormat="1" ht="50.4" customHeight="1" x14ac:dyDescent="0.25">
      <c r="A13" s="200" t="s">
        <v>14</v>
      </c>
      <c r="B13" s="200"/>
      <c r="C13" s="200"/>
      <c r="D13" s="200"/>
      <c r="E13" s="29" t="s">
        <v>10</v>
      </c>
      <c r="F13" s="100">
        <v>0</v>
      </c>
      <c r="G13" s="110"/>
      <c r="H13" s="115">
        <f t="shared" si="0"/>
        <v>0</v>
      </c>
      <c r="I13" s="246"/>
      <c r="J13" s="246"/>
      <c r="K13" s="246"/>
    </row>
    <row r="14" spans="1:14" s="1" customFormat="1" ht="50.4" customHeight="1" x14ac:dyDescent="0.25">
      <c r="A14" s="107" t="s">
        <v>118</v>
      </c>
      <c r="B14" s="209">
        <v>0</v>
      </c>
      <c r="C14" s="209"/>
      <c r="D14" s="210"/>
      <c r="E14" s="29" t="s">
        <v>119</v>
      </c>
      <c r="F14" s="100">
        <v>0</v>
      </c>
      <c r="G14" s="110"/>
      <c r="H14" s="115">
        <f t="shared" si="0"/>
        <v>0</v>
      </c>
      <c r="I14" s="246"/>
      <c r="J14" s="246"/>
      <c r="K14" s="246"/>
    </row>
    <row r="15" spans="1:14" s="1" customFormat="1" ht="50.4" customHeight="1" x14ac:dyDescent="0.25">
      <c r="A15" s="26" t="s">
        <v>86</v>
      </c>
      <c r="B15" s="207"/>
      <c r="C15" s="207"/>
      <c r="D15" s="208"/>
      <c r="E15" s="29" t="s">
        <v>53</v>
      </c>
      <c r="F15" s="100">
        <v>0</v>
      </c>
      <c r="G15" s="110"/>
      <c r="H15" s="115">
        <f t="shared" si="0"/>
        <v>0</v>
      </c>
      <c r="I15" s="246"/>
      <c r="J15" s="246"/>
      <c r="K15" s="246"/>
    </row>
    <row r="16" spans="1:14" s="1" customFormat="1" ht="50.4" customHeight="1" x14ac:dyDescent="0.25">
      <c r="A16" s="26" t="s">
        <v>86</v>
      </c>
      <c r="B16" s="207"/>
      <c r="C16" s="207"/>
      <c r="D16" s="208"/>
      <c r="E16" s="63"/>
      <c r="F16" s="100">
        <v>0</v>
      </c>
      <c r="G16" s="110"/>
      <c r="H16" s="115">
        <f t="shared" si="0"/>
        <v>0</v>
      </c>
      <c r="I16" s="247"/>
      <c r="J16" s="248"/>
      <c r="K16" s="249"/>
    </row>
    <row r="17" spans="1:11" s="1" customFormat="1" ht="50.4" customHeight="1" x14ac:dyDescent="0.25">
      <c r="A17" s="26" t="s">
        <v>86</v>
      </c>
      <c r="B17" s="207"/>
      <c r="C17" s="207"/>
      <c r="D17" s="208"/>
      <c r="E17" s="63"/>
      <c r="F17" s="100">
        <v>0</v>
      </c>
      <c r="G17" s="110"/>
      <c r="H17" s="115">
        <f t="shared" si="0"/>
        <v>0</v>
      </c>
      <c r="I17" s="112"/>
      <c r="J17" s="113"/>
      <c r="K17" s="114"/>
    </row>
    <row r="18" spans="1:11" s="1" customFormat="1" ht="50.4" customHeight="1" x14ac:dyDescent="0.25">
      <c r="A18" s="26" t="s">
        <v>86</v>
      </c>
      <c r="B18" s="207"/>
      <c r="C18" s="207"/>
      <c r="D18" s="208"/>
      <c r="E18" s="64"/>
      <c r="F18" s="100">
        <v>0</v>
      </c>
      <c r="G18" s="110"/>
      <c r="H18" s="115">
        <f t="shared" si="0"/>
        <v>0</v>
      </c>
      <c r="I18" s="247"/>
      <c r="J18" s="248"/>
      <c r="K18" s="249"/>
    </row>
    <row r="19" spans="1:11" s="1" customFormat="1" ht="23.25" customHeight="1" x14ac:dyDescent="0.25">
      <c r="A19" s="201" t="s">
        <v>43</v>
      </c>
      <c r="B19" s="201"/>
      <c r="C19" s="201"/>
      <c r="D19" s="201"/>
      <c r="E19" s="27"/>
      <c r="F19" s="102">
        <f>ROUND(F9,0)+ROUND(F10,0)+ROUND(F11,0)+ROUND(F12,0)+ROUND(F13,0)+ROUND(F14,0)+ROUND(F15,0)+ROUND(F16,0)+ROUND(F17,0)+ROUND(F18,0)</f>
        <v>0</v>
      </c>
      <c r="G19" s="102">
        <f>ROUND(G9,0)+ROUND(G10,0)+ROUND(G11,0)+ROUND(G12,0)+ROUND(G13,0)+ROUND(G14,0)+ROUND(G15,0)+ROUND(G16,0)+ROUND(G17,0)+ROUND(G18,0)</f>
        <v>0</v>
      </c>
      <c r="H19" s="102">
        <f>ROUND(H9,0)+ROUND(H10,0)+ROUND(H11,0)+ROUND(H12,0)+ROUND(H13,0)+ROUND(H14,0)+ROUND(H15,0)+ROUND(H16,0)+ROUND(H17,0)+ROUND(H18,0)</f>
        <v>0</v>
      </c>
      <c r="I19" s="202" t="s">
        <v>104</v>
      </c>
      <c r="J19" s="203"/>
      <c r="K19" s="204"/>
    </row>
    <row r="20" spans="1:11" s="1" customFormat="1" ht="13.8" x14ac:dyDescent="0.25"/>
  </sheetData>
  <sheetProtection password="94E5" sheet="1" objects="1" scenarios="1"/>
  <mergeCells count="31">
    <mergeCell ref="A1:K1"/>
    <mergeCell ref="A19:D19"/>
    <mergeCell ref="I19:K19"/>
    <mergeCell ref="B15:D15"/>
    <mergeCell ref="I15:K15"/>
    <mergeCell ref="B18:D18"/>
    <mergeCell ref="I18:K18"/>
    <mergeCell ref="I16:K16"/>
    <mergeCell ref="B16:D16"/>
    <mergeCell ref="F7:H7"/>
    <mergeCell ref="A8:D8"/>
    <mergeCell ref="I8:K8"/>
    <mergeCell ref="A9:D9"/>
    <mergeCell ref="I9:K9"/>
    <mergeCell ref="A7:D7"/>
    <mergeCell ref="I14:K14"/>
    <mergeCell ref="B17:D17"/>
    <mergeCell ref="B14:D14"/>
    <mergeCell ref="A2:K2"/>
    <mergeCell ref="C4:F4"/>
    <mergeCell ref="C5:F5"/>
    <mergeCell ref="I4:K4"/>
    <mergeCell ref="I5:K5"/>
    <mergeCell ref="A12:D12"/>
    <mergeCell ref="I12:K12"/>
    <mergeCell ref="A13:D13"/>
    <mergeCell ref="I13:K13"/>
    <mergeCell ref="A10:D10"/>
    <mergeCell ref="I10:K10"/>
    <mergeCell ref="A11:D11"/>
    <mergeCell ref="I11:K11"/>
  </mergeCells>
  <phoneticPr fontId="2" type="noConversion"/>
  <pageMargins left="0.25" right="0.25" top="0.5" bottom="0.25" header="0.25" footer="0.25"/>
  <pageSetup scale="82" fitToHeight="0" orientation="landscape" horizontalDpi="300" verticalDpi="300" r:id="rId1"/>
  <headerFooter alignWithMargins="0">
    <oddFooter>&amp;L
&amp;"Arial,Italic"Revised: GPAD ~ 11/23/2012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7</vt:i4>
      </vt:variant>
    </vt:vector>
  </HeadingPairs>
  <TitlesOfParts>
    <vt:vector size="14" baseType="lpstr">
      <vt:lpstr>Form 1</vt:lpstr>
      <vt:lpstr>Form 2</vt:lpstr>
      <vt:lpstr>Form 3</vt:lpstr>
      <vt:lpstr>Form 7</vt:lpstr>
      <vt:lpstr>Form 8</vt:lpstr>
      <vt:lpstr>Form 9</vt:lpstr>
      <vt:lpstr>Form 10</vt:lpstr>
      <vt:lpstr>'Form 1'!Print_Area</vt:lpstr>
      <vt:lpstr>'Form 10'!Print_Area</vt:lpstr>
      <vt:lpstr>'Form 2'!Print_Area</vt:lpstr>
      <vt:lpstr>'Form 3'!Print_Area</vt:lpstr>
      <vt:lpstr>'Form 7'!Print_Area</vt:lpstr>
      <vt:lpstr>'Form 8'!Print_Area</vt:lpstr>
      <vt:lpstr>'Form 9'!Print_Area</vt:lpstr>
    </vt:vector>
  </TitlesOfParts>
  <Company>CITY OF CHICAGO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DC5100-XPPRO</dc:creator>
  <cp:lastModifiedBy>Administrator</cp:lastModifiedBy>
  <cp:lastPrinted>2013-03-20T18:00:32Z</cp:lastPrinted>
  <dcterms:created xsi:type="dcterms:W3CDTF">2009-12-08T17:55:00Z</dcterms:created>
  <dcterms:modified xsi:type="dcterms:W3CDTF">2014-09-19T13:39:09Z</dcterms:modified>
</cp:coreProperties>
</file>