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hicagogov.sharepoint.com/sites/housing/Shared Documents/2025 QAP/V. Common Application/A. Forms/"/>
    </mc:Choice>
  </mc:AlternateContent>
  <xr:revisionPtr revIDLastSave="307" documentId="8_{F7CB5050-EA8A-4A79-A99B-61A294700A8B}" xr6:coauthVersionLast="47" xr6:coauthVersionMax="47" xr10:uidLastSave="{6321BFBB-C7BE-471A-A48F-FFEFEB102326}"/>
  <bookViews>
    <workbookView xWindow="-108" yWindow="-108" windowWidth="23256" windowHeight="12456" xr2:uid="{2775D3E4-0FF4-49B2-8467-375DF973A1FF}"/>
  </bookViews>
  <sheets>
    <sheet name="Certification Form" sheetId="1" r:id="rId1"/>
  </sheets>
  <definedNames>
    <definedName name="Sponsor_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2" i="1"/>
  <c r="D60" i="1"/>
  <c r="D79" i="1" l="1"/>
  <c r="C75" i="1"/>
  <c r="C56" i="1" l="1"/>
  <c r="E16" i="1"/>
  <c r="E18" i="1"/>
  <c r="AD18" i="1" l="1"/>
  <c r="AD16" i="1"/>
  <c r="AC18" i="1"/>
  <c r="AC16" i="1"/>
  <c r="AB18" i="1"/>
  <c r="AB16" i="1"/>
  <c r="AB4" i="1" l="1"/>
  <c r="D96" i="1"/>
  <c r="D95" i="1"/>
  <c r="C95" i="1"/>
  <c r="AD95" i="1" s="1"/>
  <c r="AE18" i="1" s="1"/>
  <c r="D93" i="1"/>
  <c r="D92" i="1"/>
  <c r="C92" i="1"/>
  <c r="AD92" i="1" s="1"/>
  <c r="AE16" i="1" s="1"/>
</calcChain>
</file>

<file path=xl/sharedStrings.xml><?xml version="1.0" encoding="utf-8"?>
<sst xmlns="http://schemas.openxmlformats.org/spreadsheetml/2006/main" count="52" uniqueCount="43">
  <si>
    <t>Yes</t>
  </si>
  <si>
    <t>characters remaining</t>
  </si>
  <si>
    <t>Explained</t>
  </si>
  <si>
    <t>Indication</t>
  </si>
  <si>
    <t>Explanation</t>
  </si>
  <si>
    <t>Signature:</t>
  </si>
  <si>
    <t>Printed Name:</t>
  </si>
  <si>
    <t>Its:</t>
  </si>
  <si>
    <t>Date:</t>
  </si>
  <si>
    <t>Have you (or your principal owner(s) participated in more than 3 LIHTC Projects with a conditonal reservation or 42(m) Letter?</t>
  </si>
  <si>
    <t>Have you (or your principal owner(s) received more than 2 LIHTC allocations exceeding $1.5M as Lead Developer?</t>
  </si>
  <si>
    <t>SECTION 1: APPLICANT INFORMATION</t>
  </si>
  <si>
    <t>Legal Entity Name:</t>
  </si>
  <si>
    <t>State of Incorporation:</t>
  </si>
  <si>
    <t>Business Registration #:</t>
  </si>
  <si>
    <t>Primary Contact Name:</t>
  </si>
  <si>
    <t>Primarly Contact Email:</t>
  </si>
  <si>
    <t>MBE/WBE/VBE/DBE Status:</t>
  </si>
  <si>
    <t>SECTION 2: EXPERIENCE THRESHOLD</t>
  </si>
  <si>
    <t>SECTION 3: OWNERSHIP AND CONTROL</t>
  </si>
  <si>
    <t>Percentage of Ownership Held by Emerging Developer:</t>
  </si>
  <si>
    <t>Percentage of Development Control Held:</t>
  </si>
  <si>
    <t>Capital Access Challenges Description:</t>
  </si>
  <si>
    <t>Org charts and agreements attached:</t>
  </si>
  <si>
    <t>SECTION 4: DEMONSTRATION OF BARRIERS</t>
  </si>
  <si>
    <t>Evidence attached (e.g., denials, letters):</t>
  </si>
  <si>
    <t>Industry Networks Limitations Description:</t>
  </si>
  <si>
    <t>Evidence attached (e.g. program applications):</t>
  </si>
  <si>
    <t>Institutional/Geographic Barriers Description:</t>
  </si>
  <si>
    <t>Evidence attached (e.g. ZIP data, narrative):</t>
  </si>
  <si>
    <t>Business Structure (e.g., LLC, corporation, etc.):</t>
  </si>
  <si>
    <t>SECTION 5: EMERGING VENDOR (OPTIONAL)</t>
  </si>
  <si>
    <t>Is an Emerging Vendor included?</t>
  </si>
  <si>
    <t>Years in Operation:</t>
  </si>
  <si>
    <t>Average Gross Receipts (last 3 years):</t>
  </si>
  <si>
    <t>Evidence attached (licenses, tax returns, etc.)</t>
  </si>
  <si>
    <t>Scope of Work Description:</t>
  </si>
  <si>
    <t>Company:</t>
  </si>
  <si>
    <t>By:</t>
  </si>
  <si>
    <t>SECTION 6: CERTIFICATION(S)</t>
  </si>
  <si>
    <t>Emerging Developer Certification:</t>
  </si>
  <si>
    <t>Emerging Vendor Certification:</t>
  </si>
  <si>
    <t>CITY OF CHICAGO DEPARTMENT OF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</si>
</sst>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ptos"/>
      <family val="2"/>
    </font>
    <font>
      <b/>
      <sz val="12"/>
      <color theme="1"/>
      <name val="Aptos Narrow"/>
      <family val="2"/>
      <scheme val="minor"/>
    </font>
    <font>
      <b/>
      <i/>
      <u/>
      <sz val="11"/>
      <color rgb="FFFF0000"/>
      <name val="Aptos Narrow"/>
      <family val="2"/>
      <scheme val="minor"/>
    </font>
    <font>
      <b/>
      <i/>
      <u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9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Protection="1"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left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0" xfId="0" quotePrefix="1" applyProtection="1">
      <protection hidden="1"/>
    </xf>
    <xf numFmtId="0" fontId="0" fillId="0" borderId="12" xfId="0" applyBorder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13" xfId="0" applyBorder="1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6" fillId="0" borderId="10" xfId="0" applyFont="1" applyBorder="1" applyAlignment="1" applyProtection="1">
      <alignment horizontal="left"/>
      <protection hidden="1"/>
    </xf>
    <xf numFmtId="0" fontId="7" fillId="0" borderId="8" xfId="0" applyFont="1" applyBorder="1" applyAlignment="1" applyProtection="1">
      <alignment horizontal="left" vertical="top"/>
      <protection hidden="1"/>
    </xf>
    <xf numFmtId="0" fontId="7" fillId="0" borderId="9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left" vertical="top"/>
      <protection hidden="1"/>
    </xf>
    <xf numFmtId="0" fontId="7" fillId="0" borderId="11" xfId="0" applyFont="1" applyBorder="1" applyAlignment="1" applyProtection="1">
      <alignment horizontal="left" vertical="top"/>
      <protection hidden="1"/>
    </xf>
    <xf numFmtId="0" fontId="0" fillId="0" borderId="8" xfId="0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left" vertical="top"/>
      <protection hidden="1"/>
    </xf>
    <xf numFmtId="0" fontId="0" fillId="0" borderId="10" xfId="0" applyBorder="1" applyAlignment="1" applyProtection="1">
      <alignment horizontal="left" vertical="top"/>
      <protection hidden="1"/>
    </xf>
    <xf numFmtId="0" fontId="0" fillId="0" borderId="11" xfId="0" applyBorder="1" applyAlignment="1" applyProtection="1">
      <alignment horizontal="left" vertical="top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5" xfId="0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0" fillId="3" borderId="1" xfId="0" applyFill="1" applyBorder="1" applyAlignment="1" applyProtection="1">
      <alignment horizontal="left"/>
      <protection locked="0" hidden="1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2" fillId="2" borderId="8" xfId="0" applyFont="1" applyFill="1" applyBorder="1" applyAlignment="1" applyProtection="1">
      <alignment horizontal="left" vertical="top"/>
      <protection locked="0" hidden="1"/>
    </xf>
    <xf numFmtId="0" fontId="2" fillId="2" borderId="9" xfId="0" applyFont="1" applyFill="1" applyBorder="1" applyAlignment="1" applyProtection="1">
      <alignment horizontal="left" vertical="top"/>
      <protection locked="0" hidden="1"/>
    </xf>
    <xf numFmtId="0" fontId="2" fillId="2" borderId="10" xfId="0" applyFont="1" applyFill="1" applyBorder="1" applyAlignment="1" applyProtection="1">
      <alignment horizontal="left" vertical="top"/>
      <protection locked="0" hidden="1"/>
    </xf>
    <xf numFmtId="0" fontId="2" fillId="2" borderId="11" xfId="0" applyFont="1" applyFill="1" applyBorder="1" applyAlignment="1" applyProtection="1">
      <alignment horizontal="left" vertical="top"/>
      <protection locked="0" hidden="1"/>
    </xf>
    <xf numFmtId="0" fontId="3" fillId="3" borderId="8" xfId="0" applyFont="1" applyFill="1" applyBorder="1" applyAlignment="1" applyProtection="1">
      <alignment horizontal="center"/>
      <protection locked="0" hidden="1"/>
    </xf>
    <xf numFmtId="0" fontId="3" fillId="3" borderId="14" xfId="0" applyFont="1" applyFill="1" applyBorder="1" applyAlignment="1" applyProtection="1">
      <alignment horizontal="center"/>
      <protection locked="0" hidden="1"/>
    </xf>
    <xf numFmtId="0" fontId="3" fillId="3" borderId="9" xfId="0" applyFont="1" applyFill="1" applyBorder="1" applyAlignment="1" applyProtection="1">
      <alignment horizontal="center"/>
      <protection locked="0" hidden="1"/>
    </xf>
    <xf numFmtId="0" fontId="3" fillId="3" borderId="10" xfId="0" applyFont="1" applyFill="1" applyBorder="1" applyAlignment="1" applyProtection="1">
      <alignment horizontal="center"/>
      <protection locked="0" hidden="1"/>
    </xf>
    <xf numFmtId="0" fontId="3" fillId="3" borderId="5" xfId="0" applyFont="1" applyFill="1" applyBorder="1" applyAlignment="1" applyProtection="1">
      <alignment horizontal="center"/>
      <protection locked="0" hidden="1"/>
    </xf>
    <xf numFmtId="0" fontId="3" fillId="3" borderId="11" xfId="0" applyFont="1" applyFill="1" applyBorder="1" applyAlignment="1" applyProtection="1">
      <alignment horizontal="center"/>
      <protection locked="0" hidden="1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hidden="1"/>
    </xf>
    <xf numFmtId="0" fontId="0" fillId="0" borderId="0" xfId="0" applyAlignment="1" applyProtection="1">
      <alignment vertical="top" wrapText="1"/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4" fillId="0" borderId="4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0" borderId="5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0513-B08B-4333-94BA-603CB0C1A847}">
  <dimension ref="A1:AF96"/>
  <sheetViews>
    <sheetView showGridLines="0" tabSelected="1" topLeftCell="C1" zoomScaleNormal="100" workbookViewId="0">
      <selection activeCell="H12" sqref="H12"/>
    </sheetView>
  </sheetViews>
  <sheetFormatPr defaultRowHeight="14.4" x14ac:dyDescent="0.3"/>
  <cols>
    <col min="1" max="1" width="8.88671875" style="1"/>
    <col min="2" max="2" width="9.109375" style="1" hidden="1" customWidth="1"/>
    <col min="3" max="3" width="35.21875" style="1" customWidth="1"/>
    <col min="4" max="4" width="5" style="1" bestFit="1" customWidth="1"/>
    <col min="5" max="5" width="25.6640625" style="1" customWidth="1"/>
    <col min="6" max="14" width="8.88671875" style="1"/>
    <col min="15" max="15" width="7" style="1" customWidth="1"/>
    <col min="16" max="16" width="6.88671875" style="1" customWidth="1"/>
    <col min="17" max="18" width="8.88671875" style="1"/>
    <col min="19" max="20" width="7.33203125" style="1" customWidth="1"/>
    <col min="21" max="21" width="6.88671875" style="1" customWidth="1"/>
    <col min="22" max="22" width="7.6640625" style="1" customWidth="1"/>
    <col min="23" max="24" width="8.88671875" style="1"/>
    <col min="25" max="26" width="9.109375" style="1" customWidth="1"/>
    <col min="27" max="27" width="8.88671875" style="1"/>
    <col min="28" max="28" width="12.6640625" style="1" customWidth="1"/>
    <col min="29" max="29" width="9.109375" style="1" customWidth="1"/>
    <col min="30" max="30" width="11.44140625" style="1" customWidth="1"/>
    <col min="31" max="52" width="9.109375" style="1" customWidth="1"/>
    <col min="53" max="16384" width="8.88671875" style="1"/>
  </cols>
  <sheetData>
    <row r="1" spans="3:32" x14ac:dyDescent="0.3">
      <c r="C1" s="64" t="s">
        <v>42</v>
      </c>
      <c r="D1" s="64"/>
      <c r="E1" s="64"/>
      <c r="F1" s="64"/>
      <c r="G1" s="64"/>
      <c r="H1" s="64"/>
      <c r="I1" s="64"/>
      <c r="J1" s="64"/>
      <c r="K1" s="64"/>
      <c r="L1" s="64"/>
    </row>
    <row r="2" spans="3:32" ht="15.6" x14ac:dyDescent="0.3">
      <c r="C2" s="58" t="str">
        <f>CONCATENATE(D6," Emerging Developer/Vendor Certification Form")</f>
        <v xml:space="preserve"> Emerging Developer/Vendor Certification Form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60"/>
    </row>
    <row r="3" spans="3:32" x14ac:dyDescent="0.3">
      <c r="C3" s="61" t="str">
        <f>CONCATENATE("Provide elibibility responses for ",D6," and as applicable, provide an explanation in the space provided.")</f>
        <v>Provide elibibility responses for  and as applicable, provide an explanation in the space provided.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  <c r="AB3" s="1" t="s">
        <v>3</v>
      </c>
      <c r="AC3" s="1" t="s">
        <v>0</v>
      </c>
      <c r="AD3" s="1" t="s">
        <v>4</v>
      </c>
      <c r="AE3" s="1" t="s">
        <v>2</v>
      </c>
    </row>
    <row r="4" spans="3:32" x14ac:dyDescent="0.3"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  <c r="AB4" s="1">
        <f>SUM(AB16:AB19)</f>
        <v>0</v>
      </c>
    </row>
    <row r="5" spans="3:32" x14ac:dyDescent="0.3">
      <c r="C5" s="5" t="s">
        <v>11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"/>
    </row>
    <row r="6" spans="3:32" x14ac:dyDescent="0.3">
      <c r="C6" s="8" t="s">
        <v>12</v>
      </c>
      <c r="D6" s="41"/>
      <c r="E6" s="41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3:32" ht="28.8" x14ac:dyDescent="0.3">
      <c r="C7" s="65" t="s">
        <v>30</v>
      </c>
      <c r="D7" s="41"/>
      <c r="E7" s="4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7"/>
    </row>
    <row r="8" spans="3:32" x14ac:dyDescent="0.3">
      <c r="C8" s="8" t="s">
        <v>13</v>
      </c>
      <c r="D8" s="41"/>
      <c r="E8" s="4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</row>
    <row r="9" spans="3:32" x14ac:dyDescent="0.3">
      <c r="C9" s="8" t="s">
        <v>14</v>
      </c>
      <c r="D9" s="41"/>
      <c r="E9" s="4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</row>
    <row r="10" spans="3:32" x14ac:dyDescent="0.3">
      <c r="C10" s="8" t="s">
        <v>15</v>
      </c>
      <c r="D10" s="41"/>
      <c r="E10" s="4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</row>
    <row r="11" spans="3:32" x14ac:dyDescent="0.3">
      <c r="C11" s="8" t="s">
        <v>16</v>
      </c>
      <c r="D11" s="41"/>
      <c r="E11" s="41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</row>
    <row r="12" spans="3:32" x14ac:dyDescent="0.3">
      <c r="C12" s="9" t="s">
        <v>17</v>
      </c>
      <c r="D12" s="41"/>
      <c r="E12" s="41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</row>
    <row r="13" spans="3:32" x14ac:dyDescent="0.3">
      <c r="C13" s="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</row>
    <row r="14" spans="3:32" x14ac:dyDescent="0.3">
      <c r="C14" s="5" t="s">
        <v>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</row>
    <row r="15" spans="3:32" x14ac:dyDescent="0.3">
      <c r="C15" s="1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</row>
    <row r="16" spans="3:32" ht="21.9" customHeight="1" x14ac:dyDescent="0.3">
      <c r="C16" s="42"/>
      <c r="D16" s="11">
        <v>1</v>
      </c>
      <c r="E16" s="12" t="str">
        <f>AF16</f>
        <v>Have you (or your principal owner(s) participated in more than 3 LIHTC Projects with a conditonal reservation or 42(m) Letter?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B16" s="1">
        <f>IF(C16="",0,1)</f>
        <v>0</v>
      </c>
      <c r="AC16" s="1">
        <f>IF(C16=$B$19,1,0)</f>
        <v>0</v>
      </c>
      <c r="AD16" s="1">
        <f>IF(C16="Yes",1,0)</f>
        <v>0</v>
      </c>
      <c r="AE16" s="1">
        <f>AD92</f>
        <v>0</v>
      </c>
      <c r="AF16" s="13" t="s">
        <v>9</v>
      </c>
    </row>
    <row r="17" spans="2:32" ht="21.9" customHeight="1" x14ac:dyDescent="0.3">
      <c r="C17" s="42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32" ht="21.9" customHeight="1" x14ac:dyDescent="0.3">
      <c r="C18" s="42"/>
      <c r="D18" s="11">
        <v>2</v>
      </c>
      <c r="E18" s="12" t="str">
        <f>AF18</f>
        <v>Have you (or your principal owner(s) received more than 2 LIHTC allocations exceeding $1.5M as Lead Developer?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B18" s="1">
        <f>IF(C18="",0,1)</f>
        <v>0</v>
      </c>
      <c r="AC18" s="1">
        <f>IF(C18=$B$19,1,0)</f>
        <v>0</v>
      </c>
      <c r="AD18" s="1">
        <f>IF(C18="Yes",1,0)</f>
        <v>0</v>
      </c>
      <c r="AE18" s="1">
        <f>AD95</f>
        <v>0</v>
      </c>
      <c r="AF18" s="13" t="s">
        <v>10</v>
      </c>
    </row>
    <row r="19" spans="2:32" ht="21.9" customHeight="1" x14ac:dyDescent="0.3">
      <c r="B19" s="1" t="s">
        <v>0</v>
      </c>
      <c r="C19" s="42"/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32" x14ac:dyDescent="0.3">
      <c r="C20" s="9"/>
    </row>
    <row r="21" spans="2:32" x14ac:dyDescent="0.3">
      <c r="C21" s="5" t="s">
        <v>19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</row>
    <row r="22" spans="2:32" ht="28.8" x14ac:dyDescent="0.3">
      <c r="C22" s="65" t="s">
        <v>20</v>
      </c>
      <c r="D22" s="41"/>
      <c r="E22" s="41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7"/>
    </row>
    <row r="23" spans="2:32" x14ac:dyDescent="0.3">
      <c r="C23" s="8" t="s">
        <v>21</v>
      </c>
      <c r="D23" s="41"/>
      <c r="E23" s="4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7"/>
    </row>
    <row r="24" spans="2:32" x14ac:dyDescent="0.3">
      <c r="C24" s="14" t="s">
        <v>23</v>
      </c>
      <c r="D24" s="43"/>
      <c r="E24" s="4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32" x14ac:dyDescent="0.3">
      <c r="C25" s="16"/>
      <c r="D25" s="45"/>
      <c r="E25" s="46"/>
    </row>
    <row r="26" spans="2:32" x14ac:dyDescent="0.3">
      <c r="C26" s="17"/>
    </row>
    <row r="27" spans="2:32" x14ac:dyDescent="0.3">
      <c r="C27" s="5" t="s">
        <v>24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7"/>
    </row>
    <row r="28" spans="2:32" x14ac:dyDescent="0.3"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32" x14ac:dyDescent="0.3">
      <c r="C29" s="19" t="s">
        <v>22</v>
      </c>
      <c r="D29" s="20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9"/>
    </row>
    <row r="30" spans="2:32" x14ac:dyDescent="0.3">
      <c r="C30" s="21"/>
      <c r="D30" s="22"/>
      <c r="E30" s="50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</row>
    <row r="31" spans="2:32" x14ac:dyDescent="0.3">
      <c r="C31" s="23" t="s">
        <v>25</v>
      </c>
      <c r="D31" s="24"/>
      <c r="E31" s="43"/>
      <c r="F31" s="44"/>
    </row>
    <row r="32" spans="2:32" x14ac:dyDescent="0.3">
      <c r="C32" s="25"/>
      <c r="D32" s="26"/>
      <c r="E32" s="45"/>
      <c r="F32" s="46"/>
    </row>
    <row r="33" spans="1:26" x14ac:dyDescent="0.3">
      <c r="C33" s="19" t="s">
        <v>26</v>
      </c>
      <c r="D33" s="20"/>
      <c r="E33" s="47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</row>
    <row r="34" spans="1:26" x14ac:dyDescent="0.3">
      <c r="C34" s="21"/>
      <c r="D34" s="22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</row>
    <row r="35" spans="1:26" x14ac:dyDescent="0.3">
      <c r="C35" s="19" t="s">
        <v>27</v>
      </c>
      <c r="D35" s="20"/>
      <c r="E35" s="43"/>
      <c r="F35" s="44"/>
    </row>
    <row r="36" spans="1:26" x14ac:dyDescent="0.3">
      <c r="C36" s="21"/>
      <c r="D36" s="22"/>
      <c r="E36" s="45"/>
      <c r="F36" s="46"/>
    </row>
    <row r="37" spans="1:26" x14ac:dyDescent="0.3">
      <c r="C37" s="19" t="s">
        <v>28</v>
      </c>
      <c r="D37" s="20"/>
      <c r="E37" s="47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9"/>
    </row>
    <row r="38" spans="1:26" x14ac:dyDescent="0.3">
      <c r="C38" s="21"/>
      <c r="D38" s="22"/>
      <c r="E38" s="50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</row>
    <row r="39" spans="1:26" x14ac:dyDescent="0.3">
      <c r="C39" s="19" t="s">
        <v>29</v>
      </c>
      <c r="D39" s="20"/>
      <c r="E39" s="43"/>
      <c r="F39" s="44"/>
    </row>
    <row r="40" spans="1:26" x14ac:dyDescent="0.3">
      <c r="C40" s="21"/>
      <c r="D40" s="22"/>
      <c r="E40" s="45"/>
      <c r="F40" s="46"/>
    </row>
    <row r="41" spans="1:26" x14ac:dyDescent="0.3">
      <c r="A41" s="27"/>
    </row>
    <row r="42" spans="1:26" x14ac:dyDescent="0.3">
      <c r="C42" s="5" t="s">
        <v>31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7"/>
    </row>
    <row r="43" spans="1:26" x14ac:dyDescent="0.3">
      <c r="C43" s="9"/>
    </row>
    <row r="44" spans="1:26" x14ac:dyDescent="0.3">
      <c r="C44" s="23" t="s">
        <v>32</v>
      </c>
      <c r="D44" s="24"/>
      <c r="E44" s="43"/>
      <c r="F44" s="44"/>
    </row>
    <row r="45" spans="1:26" x14ac:dyDescent="0.3">
      <c r="C45" s="25"/>
      <c r="D45" s="26"/>
      <c r="E45" s="45"/>
      <c r="F45" s="46"/>
    </row>
    <row r="46" spans="1:26" x14ac:dyDescent="0.3">
      <c r="C46" s="28" t="s">
        <v>12</v>
      </c>
      <c r="D46" s="29"/>
      <c r="E46" s="41"/>
      <c r="F46" s="41"/>
    </row>
    <row r="47" spans="1:26" x14ac:dyDescent="0.3">
      <c r="C47" s="9" t="s">
        <v>33</v>
      </c>
      <c r="D47" s="30"/>
      <c r="E47" s="41"/>
      <c r="F47" s="41"/>
    </row>
    <row r="48" spans="1:26" x14ac:dyDescent="0.3">
      <c r="C48" s="9" t="s">
        <v>34</v>
      </c>
      <c r="D48" s="31"/>
      <c r="E48" s="41"/>
      <c r="F48" s="41"/>
    </row>
    <row r="49" spans="1:26" x14ac:dyDescent="0.3">
      <c r="C49" s="28" t="s">
        <v>36</v>
      </c>
      <c r="E49" s="47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</row>
    <row r="50" spans="1:26" x14ac:dyDescent="0.3">
      <c r="C50" s="32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</row>
    <row r="51" spans="1:26" x14ac:dyDescent="0.3">
      <c r="C51" s="19" t="s">
        <v>35</v>
      </c>
      <c r="D51" s="20"/>
      <c r="E51" s="43"/>
      <c r="F51" s="44"/>
    </row>
    <row r="52" spans="1:26" x14ac:dyDescent="0.3">
      <c r="A52" s="27"/>
      <c r="C52" s="21"/>
      <c r="D52" s="22"/>
      <c r="E52" s="45"/>
      <c r="F52" s="46"/>
    </row>
    <row r="53" spans="1:26" x14ac:dyDescent="0.3">
      <c r="A53" s="27"/>
    </row>
    <row r="54" spans="1:26" x14ac:dyDescent="0.3">
      <c r="A54" s="27"/>
      <c r="C54" s="5" t="s">
        <v>39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7"/>
    </row>
    <row r="55" spans="1:26" x14ac:dyDescent="0.3">
      <c r="C55" s="33" t="s">
        <v>40</v>
      </c>
    </row>
    <row r="56" spans="1:26" ht="14.4" customHeight="1" x14ac:dyDescent="0.3">
      <c r="C56" s="34" t="str">
        <f>CONCATENATE("I hereby certify that the information summarized above and contained within this workbook and Application, pertaining to the housing development experience of ",D6," is true, correct, and complete.  I understand that any misrepresentation, false information, or omission may result in disqualification of this Application. ")</f>
        <v xml:space="preserve">I hereby certify that the information summarized above and contained within this workbook and Application, pertaining to the housing development experience of  is true, correct, and complete.  I understand that any misrepresentation, false information, or omission may result in disqualification of this Application. </v>
      </c>
      <c r="D56" s="34"/>
      <c r="E56" s="34"/>
      <c r="F56" s="34"/>
      <c r="G56" s="34"/>
      <c r="H56" s="34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x14ac:dyDescent="0.3">
      <c r="C57" s="34"/>
      <c r="D57" s="34"/>
      <c r="E57" s="34"/>
      <c r="F57" s="34"/>
      <c r="G57" s="34"/>
      <c r="H57" s="34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x14ac:dyDescent="0.3">
      <c r="C58" s="34"/>
      <c r="D58" s="34"/>
      <c r="E58" s="34"/>
      <c r="F58" s="34"/>
      <c r="G58" s="34"/>
      <c r="H58" s="34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x14ac:dyDescent="0.3">
      <c r="C59" s="35" t="s">
        <v>38</v>
      </c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x14ac:dyDescent="0.3">
      <c r="C60" s="36" t="s">
        <v>37</v>
      </c>
      <c r="D60" s="56">
        <f>D6</f>
        <v>0</v>
      </c>
      <c r="E60" s="56"/>
      <c r="F60" s="56"/>
    </row>
    <row r="63" spans="1:26" x14ac:dyDescent="0.3">
      <c r="C63" s="1" t="s">
        <v>5</v>
      </c>
      <c r="D63" s="37"/>
      <c r="E63" s="37"/>
      <c r="F63" s="37"/>
    </row>
    <row r="66" spans="3:26" x14ac:dyDescent="0.3">
      <c r="C66" s="1" t="s">
        <v>6</v>
      </c>
      <c r="D66" s="53"/>
      <c r="E66" s="54"/>
      <c r="F66" s="55"/>
    </row>
    <row r="69" spans="3:26" x14ac:dyDescent="0.3">
      <c r="C69" s="1" t="s">
        <v>7</v>
      </c>
      <c r="D69" s="53"/>
      <c r="E69" s="54"/>
      <c r="F69" s="55"/>
    </row>
    <row r="72" spans="3:26" x14ac:dyDescent="0.3">
      <c r="C72" s="1" t="s">
        <v>8</v>
      </c>
      <c r="D72" s="53"/>
      <c r="E72" s="54"/>
      <c r="F72" s="55"/>
    </row>
    <row r="74" spans="3:26" x14ac:dyDescent="0.3">
      <c r="C74" s="33" t="s">
        <v>41</v>
      </c>
    </row>
    <row r="75" spans="3:26" ht="14.4" customHeight="1" x14ac:dyDescent="0.3">
      <c r="C75" s="34" t="str">
        <f>CONCATENATE("I hereby certify that the information summarized above and contained within this workbook and Application, pertaining to the housing development experience of ",E46," is true, correct, and complete.  I understand that any misrepresentation, false information, or omission may result in disqualification of this Application. ")</f>
        <v xml:space="preserve">I hereby certify that the information summarized above and contained within this workbook and Application, pertaining to the housing development experience of  is true, correct, and complete.  I understand that any misrepresentation, false information, or omission may result in disqualification of this Application. </v>
      </c>
      <c r="D75" s="34"/>
      <c r="E75" s="34"/>
      <c r="F75" s="34"/>
      <c r="G75" s="34"/>
      <c r="H75" s="34"/>
      <c r="I75" s="34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3:26" x14ac:dyDescent="0.3">
      <c r="C76" s="34"/>
      <c r="D76" s="34"/>
      <c r="E76" s="34"/>
      <c r="F76" s="34"/>
      <c r="G76" s="34"/>
      <c r="H76" s="34"/>
      <c r="I76" s="34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3:26" x14ac:dyDescent="0.3">
      <c r="C77" s="34"/>
      <c r="D77" s="34"/>
      <c r="E77" s="34"/>
      <c r="F77" s="34"/>
      <c r="G77" s="34"/>
      <c r="H77" s="34"/>
      <c r="I77" s="34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3:26" x14ac:dyDescent="0.3">
      <c r="C78" s="35" t="s">
        <v>38</v>
      </c>
      <c r="D78" s="35"/>
      <c r="E78" s="35"/>
      <c r="F78" s="35"/>
    </row>
    <row r="79" spans="3:26" x14ac:dyDescent="0.3">
      <c r="C79" s="36" t="s">
        <v>37</v>
      </c>
      <c r="D79" s="56">
        <f>E46</f>
        <v>0</v>
      </c>
      <c r="E79" s="56"/>
      <c r="F79" s="56"/>
    </row>
    <row r="82" spans="2:30" x14ac:dyDescent="0.3">
      <c r="C82" s="1" t="s">
        <v>5</v>
      </c>
      <c r="D82" s="37"/>
      <c r="E82" s="37"/>
      <c r="F82" s="37"/>
    </row>
    <row r="85" spans="2:30" x14ac:dyDescent="0.3">
      <c r="C85" s="1" t="s">
        <v>6</v>
      </c>
      <c r="D85" s="53"/>
      <c r="E85" s="54"/>
      <c r="F85" s="55"/>
    </row>
    <row r="88" spans="2:30" x14ac:dyDescent="0.3">
      <c r="C88" s="1" t="s">
        <v>7</v>
      </c>
      <c r="D88" s="53"/>
      <c r="E88" s="54"/>
      <c r="F88" s="55"/>
    </row>
    <row r="91" spans="2:30" x14ac:dyDescent="0.3">
      <c r="C91" s="1" t="s">
        <v>8</v>
      </c>
      <c r="D91" s="53"/>
      <c r="E91" s="54"/>
      <c r="F91" s="55"/>
    </row>
    <row r="92" spans="2:30" ht="200.1" hidden="1" customHeight="1" x14ac:dyDescent="0.3">
      <c r="B92" s="1">
        <v>1000</v>
      </c>
      <c r="C92" s="38" t="str">
        <f>IF(C16="Yes","X","")</f>
        <v/>
      </c>
      <c r="D92" s="39">
        <f>D16</f>
        <v>1</v>
      </c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D92" s="1">
        <f>IF(C92="X",IF(E92="",0,1),0)</f>
        <v>0</v>
      </c>
    </row>
    <row r="93" spans="2:30" hidden="1" x14ac:dyDescent="0.3">
      <c r="D93" s="1">
        <f>$B$92-LEN(E92)</f>
        <v>1000</v>
      </c>
      <c r="E93" s="1" t="s">
        <v>1</v>
      </c>
    </row>
    <row r="94" spans="2:30" hidden="1" x14ac:dyDescent="0.3"/>
    <row r="95" spans="2:30" ht="200.1" hidden="1" customHeight="1" x14ac:dyDescent="0.3">
      <c r="C95" s="38" t="str">
        <f>IF(C18="Yes","X","")</f>
        <v/>
      </c>
      <c r="D95" s="39">
        <f>D18</f>
        <v>2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D95" s="1">
        <f>IF(C95="X",IF(E95="",0,1),0)</f>
        <v>0</v>
      </c>
    </row>
    <row r="96" spans="2:30" hidden="1" x14ac:dyDescent="0.3">
      <c r="D96" s="1">
        <f>$B$92-LEN(E95)</f>
        <v>1000</v>
      </c>
      <c r="E96" s="1" t="s">
        <v>1</v>
      </c>
    </row>
  </sheetData>
  <sheetProtection algorithmName="SHA-512" hashValue="6tL91AmhESf2NECmpDM1GlHgpFa71N8O2ZYwjCFqa1jSfPsd94f0xMRS1LZxr1H5hUJl8WNp14LNDYzqGIBJbQ==" saltValue="os5hXDvRIkxYt1p8B8wnLw==" spinCount="100000" sheet="1" objects="1" scenarios="1"/>
  <mergeCells count="53">
    <mergeCell ref="C1:L1"/>
    <mergeCell ref="C3:Z3"/>
    <mergeCell ref="C2:Z2"/>
    <mergeCell ref="C4:Z4"/>
    <mergeCell ref="C75:I77"/>
    <mergeCell ref="C56:H58"/>
    <mergeCell ref="E92:Z92"/>
    <mergeCell ref="E95:Z95"/>
    <mergeCell ref="E31:F32"/>
    <mergeCell ref="C31:D32"/>
    <mergeCell ref="C33:D34"/>
    <mergeCell ref="E33:Z34"/>
    <mergeCell ref="C35:D36"/>
    <mergeCell ref="E35:F36"/>
    <mergeCell ref="C37:D38"/>
    <mergeCell ref="E37:Z38"/>
    <mergeCell ref="C39:D40"/>
    <mergeCell ref="E39:F40"/>
    <mergeCell ref="D6:E6"/>
    <mergeCell ref="D7:E7"/>
    <mergeCell ref="D8:E8"/>
    <mergeCell ref="D9:E9"/>
    <mergeCell ref="D10:E10"/>
    <mergeCell ref="C44:D45"/>
    <mergeCell ref="E44:F45"/>
    <mergeCell ref="D11:E11"/>
    <mergeCell ref="D12:E12"/>
    <mergeCell ref="D22:E22"/>
    <mergeCell ref="D23:E23"/>
    <mergeCell ref="D24:E25"/>
    <mergeCell ref="E16:Z17"/>
    <mergeCell ref="D16:D17"/>
    <mergeCell ref="C16:C17"/>
    <mergeCell ref="E18:Z19"/>
    <mergeCell ref="D18:D19"/>
    <mergeCell ref="C18:C19"/>
    <mergeCell ref="E29:Z30"/>
    <mergeCell ref="C29:D30"/>
    <mergeCell ref="C24:C25"/>
    <mergeCell ref="D60:F60"/>
    <mergeCell ref="D66:F66"/>
    <mergeCell ref="D69:F69"/>
    <mergeCell ref="E46:F46"/>
    <mergeCell ref="E47:F47"/>
    <mergeCell ref="C51:D52"/>
    <mergeCell ref="E49:Z50"/>
    <mergeCell ref="E48:F48"/>
    <mergeCell ref="E51:F52"/>
    <mergeCell ref="D91:F91"/>
    <mergeCell ref="D72:F72"/>
    <mergeCell ref="D79:F79"/>
    <mergeCell ref="D85:F85"/>
    <mergeCell ref="D88:F88"/>
  </mergeCells>
  <dataValidations count="1">
    <dataValidation type="list" allowBlank="1" showInputMessage="1" showErrorMessage="1" sqref="C16:C19 E51 E44 E39 E35 E31 D24" xr:uid="{F46BE13D-934D-4947-9B8D-D8476E8DA19B}">
      <formula1>$B$19:$B$19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8c814a-e113-406c-a37c-8da56768441a">
      <Terms xmlns="http://schemas.microsoft.com/office/infopath/2007/PartnerControls"/>
    </lcf76f155ced4ddcb4097134ff3c332f>
    <TaxCatchAll xmlns="89a8f5a9-4ecc-4c76-9be2-2e42b1acd2e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ADB7F0CCA9AF418B9F64B1F709F17B" ma:contentTypeVersion="16" ma:contentTypeDescription="Create a new document." ma:contentTypeScope="" ma:versionID="020ffc81653c30e962842e6ae469a952">
  <xsd:schema xmlns:xsd="http://www.w3.org/2001/XMLSchema" xmlns:xs="http://www.w3.org/2001/XMLSchema" xmlns:p="http://schemas.microsoft.com/office/2006/metadata/properties" xmlns:ns2="89a8f5a9-4ecc-4c76-9be2-2e42b1acd2e2" xmlns:ns3="428c814a-e113-406c-a37c-8da56768441a" targetNamespace="http://schemas.microsoft.com/office/2006/metadata/properties" ma:root="true" ma:fieldsID="13f05f1e768155cce9ee8dfaa4f66a6d" ns2:_="" ns3:_="">
    <xsd:import namespace="89a8f5a9-4ecc-4c76-9be2-2e42b1acd2e2"/>
    <xsd:import namespace="428c814a-e113-406c-a37c-8da5676844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8f5a9-4ecc-4c76-9be2-2e42b1acd2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c97def5-35b7-41d2-9dfe-a8c0aef5167f}" ma:internalName="TaxCatchAll" ma:showField="CatchAllData" ma:web="89a8f5a9-4ecc-4c76-9be2-2e42b1acd2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c814a-e113-406c-a37c-8da5676844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f0d1f32-acc0-4b18-a898-8579d5c61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E2F985-8107-4D3F-A2F3-4D839F84E0FA}">
  <ds:schemaRefs>
    <ds:schemaRef ds:uri="http://schemas.microsoft.com/office/2006/metadata/properties"/>
    <ds:schemaRef ds:uri="http://schemas.microsoft.com/office/infopath/2007/PartnerControls"/>
    <ds:schemaRef ds:uri="428c814a-e113-406c-a37c-8da56768441a"/>
    <ds:schemaRef ds:uri="89a8f5a9-4ecc-4c76-9be2-2e42b1acd2e2"/>
  </ds:schemaRefs>
</ds:datastoreItem>
</file>

<file path=customXml/itemProps2.xml><?xml version="1.0" encoding="utf-8"?>
<ds:datastoreItem xmlns:ds="http://schemas.openxmlformats.org/officeDocument/2006/customXml" ds:itemID="{7E72C7EE-5DFB-46B2-908F-AE8920EB5F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868A59-46D1-4DAF-99A3-87E71E61A6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a8f5a9-4ecc-4c76-9be2-2e42b1acd2e2"/>
    <ds:schemaRef ds:uri="428c814a-e113-406c-a37c-8da567684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Lewis</dc:creator>
  <cp:lastModifiedBy>Joseph Lewis</cp:lastModifiedBy>
  <cp:lastPrinted>2025-05-02T23:07:51Z</cp:lastPrinted>
  <dcterms:created xsi:type="dcterms:W3CDTF">2025-03-31T17:39:46Z</dcterms:created>
  <dcterms:modified xsi:type="dcterms:W3CDTF">2025-06-18T19:13:15Z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0x010100EEADB7F0CCA9AF418B9F64B1F709F17B</vt:lpwstr>
  </property>
  <property fmtid="{D5CDD505-2E9C-101B-9397-08002B2CF9AE}" pid="3" name="MediaServiceImageTags">
    <vt:lpwstr/>
  </property>
</Properties>
</file>