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U:\00 References &amp; Resources\00 Sample Projects, Templates &amp; Letterheads\04 Multi-Family Templates\Project Assessment\"/>
    </mc:Choice>
  </mc:AlternateContent>
  <xr:revisionPtr revIDLastSave="0" documentId="8_{E307EA50-4CCE-4B68-AA2F-1B8AE4ACAF98}" xr6:coauthVersionLast="47" xr6:coauthVersionMax="47" xr10:uidLastSave="{00000000-0000-0000-0000-000000000000}"/>
  <bookViews>
    <workbookView xWindow="-120" yWindow="-120" windowWidth="29040" windowHeight="15840" tabRatio="759" activeTab="6" xr2:uid="{AA22E6A8-7BBB-4FF6-B6EF-D2600EE7EE8E}"/>
  </bookViews>
  <sheets>
    <sheet name="Instructions" sheetId="7" r:id="rId1"/>
    <sheet name="General Project Info" sheetId="5" r:id="rId2"/>
    <sheet name="SRO Units" sheetId="17" r:id="rId3"/>
    <sheet name="Efficiency Units" sheetId="16" r:id="rId4"/>
    <sheet name="1BR Units" sheetId="10" r:id="rId5"/>
    <sheet name="2BR Units" sheetId="11" r:id="rId6"/>
    <sheet name="3BR Units" sheetId="12" r:id="rId7"/>
    <sheet name="4BR Units" sheetId="13" r:id="rId8"/>
    <sheet name="8.0 Senior Living" sheetId="14" r:id="rId9"/>
    <sheet name="9.0 PSH Req'ts" sheetId="15" r:id="rId10"/>
    <sheet name="Project Assessment Matrix (2)" sheetId="4" state="hidden" r:id="rId11"/>
    <sheet name="Project Assessment Matrix" sheetId="1" state="hidden" r:id="rId12"/>
    <sheet name="ARO Requirements (3)" sheetId="2" state="hidden" r:id="rId13"/>
  </sheets>
  <definedNames>
    <definedName name="_xlnm.Print_Area" localSheetId="4">'1BR Units'!$B$1:$I$59</definedName>
    <definedName name="_xlnm.Print_Area" localSheetId="5">'2BR Units'!$B$1:$I$63</definedName>
    <definedName name="_xlnm.Print_Area" localSheetId="6">'3BR Units'!$B$1:$I$67</definedName>
    <definedName name="_xlnm.Print_Area" localSheetId="7">'4BR Units'!$B$1:$I$71</definedName>
    <definedName name="_xlnm.Print_Area" localSheetId="8">'8.0 Senior Living'!$B$1:$H$33</definedName>
    <definedName name="_xlnm.Print_Area" localSheetId="9">'9.0 PSH Req''ts'!$B$1:$H$42</definedName>
    <definedName name="_xlnm.Print_Area" localSheetId="12">'ARO Requirements (3)'!$A$1:$G$145</definedName>
    <definedName name="_xlnm.Print_Area" localSheetId="3">'Efficiency Units'!$B$1:$I$59</definedName>
    <definedName name="_xlnm.Print_Area" localSheetId="1">'General Project Info'!$B$1:$N$90</definedName>
    <definedName name="_xlnm.Print_Area" localSheetId="0">Instructions!$B$1:$H$4</definedName>
    <definedName name="_xlnm.Print_Area" localSheetId="11">'Project Assessment Matrix'!$A$1:$M$152</definedName>
    <definedName name="_xlnm.Print_Area" localSheetId="10">'Project Assessment Matrix (2)'!$A$1:$M$154</definedName>
    <definedName name="_xlnm.Print_Area" localSheetId="2">'SRO Units'!$B$1:$I$59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7" i="5" l="1"/>
  <c r="J37" i="5"/>
  <c r="J41" i="5" s="1"/>
  <c r="J46" i="5"/>
  <c r="J45" i="5"/>
  <c r="I56" i="17"/>
  <c r="I56" i="16"/>
  <c r="I68" i="13"/>
  <c r="I64" i="12"/>
  <c r="I60" i="11"/>
  <c r="I56" i="10"/>
  <c r="I46" i="1"/>
  <c r="B14" i="1"/>
  <c r="I44" i="1"/>
  <c r="I36" i="1"/>
  <c r="I40" i="1" s="1"/>
  <c r="C16" i="5" l="1"/>
  <c r="J43" i="5"/>
  <c r="J44" i="5"/>
  <c r="J40" i="5"/>
  <c r="J42" i="5"/>
  <c r="I41" i="1"/>
  <c r="I42" i="1"/>
  <c r="I43" i="1"/>
  <c r="I39" i="1"/>
  <c r="L150" i="4"/>
  <c r="K150" i="4"/>
  <c r="J150" i="4"/>
  <c r="J151" i="4" s="1"/>
  <c r="M133" i="4"/>
  <c r="M128" i="4"/>
  <c r="M118" i="4"/>
  <c r="M113" i="4"/>
  <c r="M108" i="4"/>
  <c r="I42" i="4"/>
  <c r="F141" i="2"/>
  <c r="E141" i="2"/>
  <c r="D141" i="2"/>
  <c r="D142" i="2" s="1"/>
  <c r="G124" i="2"/>
  <c r="G119" i="2"/>
  <c r="G109" i="2"/>
  <c r="G104" i="2"/>
  <c r="G99" i="2"/>
  <c r="C13" i="2"/>
  <c r="L148" i="1"/>
  <c r="K148" i="1"/>
  <c r="J148" i="1"/>
  <c r="M131" i="1"/>
  <c r="M126" i="1"/>
  <c r="M116" i="1"/>
  <c r="M111" i="1"/>
  <c r="M106" i="1"/>
  <c r="J149"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Marcus Confino</author>
  </authors>
  <commentList>
    <comment ref="B43" authorId="0" shapeId="0" xr:uid="{EADFF0F2-7116-4928-89A4-BBB0731EB085}">
      <text>
        <r>
          <rPr>
            <b/>
            <sz val="9"/>
            <color indexed="81"/>
            <rFont val="Tahoma"/>
            <family val="2"/>
          </rPr>
          <t>Marcus Confino:</t>
        </r>
        <r>
          <rPr>
            <sz val="9"/>
            <color indexed="81"/>
            <rFont val="Tahoma"/>
            <family val="2"/>
          </rPr>
          <t xml:space="preserve">
Dwelling units connected to an elevator and all ground floor dwelling units in newly constructed buildings without elevator services
must be visitable units</t>
        </r>
      </text>
    </comment>
    <comment ref="B44" authorId="0" shapeId="0" xr:uid="{98F1AD8A-A800-433C-A8FF-571A34A590CF}">
      <text>
        <r>
          <rPr>
            <b/>
            <sz val="9"/>
            <color indexed="81"/>
            <rFont val="Tahoma"/>
            <family val="2"/>
          </rPr>
          <t>Marcus Confino:</t>
        </r>
        <r>
          <rPr>
            <sz val="9"/>
            <color indexed="81"/>
            <rFont val="Tahoma"/>
            <family val="2"/>
          </rPr>
          <t xml:space="preserve">
Installed at time of construction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Marcus Confino</author>
  </authors>
  <commentList>
    <comment ref="A42" authorId="0" shapeId="0" xr:uid="{058B355A-1F3F-4589-830A-82D7CF9E49BB}">
      <text>
        <r>
          <rPr>
            <b/>
            <sz val="9"/>
            <color indexed="81"/>
            <rFont val="Tahoma"/>
            <family val="2"/>
          </rPr>
          <t>Marcus Confino:</t>
        </r>
        <r>
          <rPr>
            <sz val="9"/>
            <color indexed="81"/>
            <rFont val="Tahoma"/>
            <family val="2"/>
          </rPr>
          <t xml:space="preserve">
Dwelling units connected to an elevator and all ground floor dwelling units in newly constructed buildings without elevator services
must be visitable units</t>
        </r>
      </text>
    </comment>
    <comment ref="A43" authorId="0" shapeId="0" xr:uid="{E56CE293-B071-4A00-AC10-D5B167D87127}">
      <text>
        <r>
          <rPr>
            <b/>
            <sz val="9"/>
            <color indexed="81"/>
            <rFont val="Tahoma"/>
            <family val="2"/>
          </rPr>
          <t>Marcus Confino:</t>
        </r>
        <r>
          <rPr>
            <sz val="9"/>
            <color indexed="81"/>
            <rFont val="Tahoma"/>
            <family val="2"/>
          </rPr>
          <t xml:space="preserve">
Installed at time of construction</t>
        </r>
      </text>
    </comment>
    <comment ref="A44" authorId="0" shapeId="0" xr:uid="{63965F5D-B273-4176-9FEF-D2CDFB20A01C}">
      <text>
        <r>
          <rPr>
            <b/>
            <sz val="9"/>
            <color indexed="81"/>
            <rFont val="Tahoma"/>
            <family val="2"/>
          </rPr>
          <t>Marcus Confino:</t>
        </r>
        <r>
          <rPr>
            <sz val="9"/>
            <color indexed="81"/>
            <rFont val="Tahoma"/>
            <family val="2"/>
          </rPr>
          <t xml:space="preserve">
Wired for future installation of audible &amp; visual alarms</t>
        </r>
      </text>
    </comment>
  </commentList>
</comments>
</file>

<file path=xl/sharedStrings.xml><?xml version="1.0" encoding="utf-8"?>
<sst xmlns="http://schemas.openxmlformats.org/spreadsheetml/2006/main" count="1781" uniqueCount="503">
  <si>
    <t xml:space="preserve">Developers who provide affordable units must adhere to the Standards for Affordable Units outlined in Subsection (W) of the ARO Ordinance. Developers who are constructing off-site units must also adhere to Subsection (X), Article 6.2 of the ARO Rules, and DOH CAC 2021 Architectural Technical Standards manual and, in the event of a conflict, should follow the more restrictive requirement. </t>
  </si>
  <si>
    <t>DOH Reference Standards</t>
  </si>
  <si>
    <t>Developer Name</t>
  </si>
  <si>
    <t>Developer Name Here</t>
  </si>
  <si>
    <t>For DOH staff use only</t>
  </si>
  <si>
    <t>Explanation / Notes</t>
  </si>
  <si>
    <t>Trigger Project Address Here</t>
  </si>
  <si>
    <t>NC –Not Comparable</t>
  </si>
  <si>
    <t>MC –Marginally Comparable</t>
  </si>
  <si>
    <t>C- Comparable</t>
  </si>
  <si>
    <r>
      <t xml:space="preserve">If there are multiple off-site property locations, provide </t>
    </r>
    <r>
      <rPr>
        <b/>
        <u/>
        <sz val="10"/>
        <color theme="1"/>
        <rFont val="Calibri"/>
        <family val="2"/>
        <scheme val="minor"/>
      </rPr>
      <t>separate ARO Evaluation Table for each off-site address</t>
    </r>
    <r>
      <rPr>
        <sz val="10"/>
        <color theme="1"/>
        <rFont val="Calibri"/>
        <family val="2"/>
        <scheme val="minor"/>
      </rPr>
      <t>. Provide total affordable unit counts, total on-site affordable units counts, total off-site affordable unit counts, &amp; number of affordable units at each address.</t>
    </r>
  </si>
  <si>
    <t>Off-site ARO Address Here - see notes to the right</t>
  </si>
  <si>
    <t>ARO / Housing Criteria</t>
  </si>
  <si>
    <t>On-Site Market Rate</t>
  </si>
  <si>
    <t>Off-Site Affordable</t>
  </si>
  <si>
    <t>Explanation / Off-Site ARO Requirement</t>
  </si>
  <si>
    <t>0.0 Base Project Information</t>
  </si>
  <si>
    <t>Rehab or New Construction</t>
  </si>
  <si>
    <t>PNA Required? (Y/N)</t>
  </si>
  <si>
    <t>N/A</t>
  </si>
  <si>
    <t>ARO Rules: Section 6.2.3.1</t>
  </si>
  <si>
    <t>Number of Units &amp; Mix</t>
  </si>
  <si>
    <t>please attach unit matrix</t>
  </si>
  <si>
    <t>ARO Rules Section  4.1</t>
  </si>
  <si>
    <t>Garden Units (Y/N)</t>
  </si>
  <si>
    <t>ARO Rules Section  8.7</t>
  </si>
  <si>
    <t>Min. Number of Bedrooms</t>
  </si>
  <si>
    <t>ARO Rules: Section 6.2.3.4</t>
  </si>
  <si>
    <t>1.0 Site Improvements</t>
  </si>
  <si>
    <t>Surrounding/Site  Conditions</t>
  </si>
  <si>
    <t>ARO Rules Section  8.6</t>
  </si>
  <si>
    <t>Provide context, residential or commerical street, any unique site features/constraints</t>
  </si>
  <si>
    <t>Sod, Plantings or Hardscape</t>
  </si>
  <si>
    <t>Describe general landscape features to be provided.</t>
  </si>
  <si>
    <r>
      <rPr>
        <b/>
        <sz val="10"/>
        <color theme="1"/>
        <rFont val="Calibri"/>
        <family val="2"/>
        <scheme val="minor"/>
      </rPr>
      <t xml:space="preserve">Parking </t>
    </r>
    <r>
      <rPr>
        <sz val="10"/>
        <color theme="1"/>
        <rFont val="Calibri"/>
        <family val="2"/>
        <scheme val="minor"/>
      </rPr>
      <t xml:space="preserve">                             </t>
    </r>
    <r>
      <rPr>
        <i/>
        <sz val="10"/>
        <color theme="1"/>
        <rFont val="Calibri"/>
        <family val="2"/>
        <scheme val="minor"/>
      </rPr>
      <t>Exterior</t>
    </r>
  </si>
  <si>
    <t>ARO Rules: Section 6.2.3.5 / 8.5</t>
  </si>
  <si>
    <t>Describe the parking (covered/uncovered, number of spaces, access, etc)</t>
  </si>
  <si>
    <t>Interior</t>
  </si>
  <si>
    <t>Security</t>
  </si>
  <si>
    <t>ATSM 2021: Section 6.8</t>
  </si>
  <si>
    <t>Provide general security scope: cameras, door access, alarm systems, lighting, etc.</t>
  </si>
  <si>
    <t>2.0 Building Architectural &amp; Structural Systems</t>
  </si>
  <si>
    <t>Building Envelope</t>
  </si>
  <si>
    <t>Per PNA if applicable</t>
  </si>
  <si>
    <t>Describe the proposed building envelope in terms of materiality, energy efficiency, insulation, structure, typical wall assembly, window replacement, etc.
For rehabs, respond to all scope reported in the PNA.</t>
  </si>
  <si>
    <t>Roof</t>
  </si>
  <si>
    <t>Exterior Walls</t>
  </si>
  <si>
    <t>Exterior Door &amp; Windows</t>
  </si>
  <si>
    <t>Foundations</t>
  </si>
  <si>
    <t xml:space="preserve"> </t>
  </si>
  <si>
    <t>Common Facilities</t>
  </si>
  <si>
    <t>Laundry Facilities</t>
  </si>
  <si>
    <t>ATSM 2021: Section 6.11</t>
  </si>
  <si>
    <t>Applicable for a common, shared laundry room.</t>
  </si>
  <si>
    <t xml:space="preserve">Bulk Storage (Ln. Ft.) </t>
  </si>
  <si>
    <t>Applicable if a shared room for bulk storage outside of the units is provided.</t>
  </si>
  <si>
    <t>Maintenance</t>
  </si>
  <si>
    <t>Commercial Amenities</t>
  </si>
  <si>
    <t>Recreational Amenities</t>
  </si>
  <si>
    <t>Accessibility</t>
  </si>
  <si>
    <t>what are we wondering here?</t>
  </si>
  <si>
    <t>3.0 Building Mechanical, Electrical &amp; Plumbing Systems</t>
  </si>
  <si>
    <t>HVAC System Type</t>
  </si>
  <si>
    <t>ATSM 2021: Section 6.14</t>
  </si>
  <si>
    <t>Describe the HVAC systems, plumbing systems, electrical systems (electrical service, new wiring, etc.) Include information about backup generators.</t>
  </si>
  <si>
    <t>Plumbing</t>
  </si>
  <si>
    <t>per Chicago Code</t>
  </si>
  <si>
    <t xml:space="preserve">Electrical </t>
  </si>
  <si>
    <t>Conveying System</t>
  </si>
  <si>
    <t>Elevator (Yes/No), type</t>
  </si>
  <si>
    <r>
      <t xml:space="preserve">Sustainability        </t>
    </r>
    <r>
      <rPr>
        <i/>
        <sz val="10"/>
        <color theme="1"/>
        <rFont val="Calibri"/>
        <family val="2"/>
        <scheme val="minor"/>
      </rPr>
      <t>Certifications</t>
    </r>
  </si>
  <si>
    <t>Describe the sustainability strategies being utilized, as well as any certifications being pursued. These strategies could include building envelope upgrades, windows/doors. MEP systems, site design, green roofs, solar panels, building electrification, etc.</t>
  </si>
  <si>
    <t>Green Roof</t>
  </si>
  <si>
    <t>Sustainable Features</t>
  </si>
  <si>
    <t>NC</t>
  </si>
  <si>
    <t>MC</t>
  </si>
  <si>
    <t>C</t>
  </si>
  <si>
    <t>4.0 Building Interiors &amp; Finishes</t>
  </si>
  <si>
    <t>Typical Unit Types</t>
  </si>
  <si>
    <t>3-Bedroom</t>
  </si>
  <si>
    <t>USE SEPARATE TAB FOR EACH UNIT OR UNIT TYPE
(SEE ADDITIONAL TABS BELOW)</t>
  </si>
  <si>
    <t>Area (Square Feet)</t>
  </si>
  <si>
    <t>ARO Rules Section  8.3</t>
  </si>
  <si>
    <t>Bathroom Count</t>
  </si>
  <si>
    <t>ATSM 2021: Section 6.1/6.6</t>
  </si>
  <si>
    <t>2-Bedroom</t>
  </si>
  <si>
    <t>1-Bedroom</t>
  </si>
  <si>
    <t>Studio</t>
  </si>
  <si>
    <t>Interior Spaces</t>
  </si>
  <si>
    <t>Kitchens</t>
  </si>
  <si>
    <t>USE SEPARATE TAB FOR EACH UNIT OR UNIT TYPE
(SEE ADDITONAL TABS BELOW)</t>
  </si>
  <si>
    <t>ATSM 2021: Section 6.5</t>
  </si>
  <si>
    <t>Linear Feet of Work Space</t>
  </si>
  <si>
    <t>Cabinet (Cubic Ft.)</t>
  </si>
  <si>
    <t>Countertop Material</t>
  </si>
  <si>
    <t>Square Footage</t>
  </si>
  <si>
    <t>Wall Finish</t>
  </si>
  <si>
    <t>Floor Finish</t>
  </si>
  <si>
    <t>Appliances</t>
  </si>
  <si>
    <t>Stove/Range</t>
  </si>
  <si>
    <t>Microwave</t>
  </si>
  <si>
    <t>Refrigerator</t>
  </si>
  <si>
    <t>Dishwasher</t>
  </si>
  <si>
    <t>Living Room</t>
  </si>
  <si>
    <t>ATSM 2021: Section 6.2</t>
  </si>
  <si>
    <t xml:space="preserve">Dining Room </t>
  </si>
  <si>
    <t xml:space="preserve">Laundry                       </t>
  </si>
  <si>
    <t xml:space="preserve">Dryer </t>
  </si>
  <si>
    <t>In Unit Bulk Storage</t>
  </si>
  <si>
    <t>ATSM 2021: Section 6.3 / 6.4</t>
  </si>
  <si>
    <t>Cubic Feet</t>
  </si>
  <si>
    <t>Bedroom #1</t>
  </si>
  <si>
    <t>ATSM 2021: Section 6.7</t>
  </si>
  <si>
    <t>Closet/Storage (Ln.)</t>
  </si>
  <si>
    <t>Bedroom #2</t>
  </si>
  <si>
    <t>Bedroom #3</t>
  </si>
  <si>
    <t>Bedroom #4</t>
  </si>
  <si>
    <t>Bathroom #1</t>
  </si>
  <si>
    <t>ATSM 2021: Section 6.6</t>
  </si>
  <si>
    <t>Fixtures</t>
  </si>
  <si>
    <t>Bathroom #2</t>
  </si>
  <si>
    <t>Bathroom ½  or ¾ Bath</t>
  </si>
  <si>
    <t>5.0 Other Structures</t>
  </si>
  <si>
    <t>Garage, Canopy, Gazeebo, Playlot, Storage Shed</t>
  </si>
  <si>
    <t>6.0 Environmental Issues (DOH Office use only)</t>
  </si>
  <si>
    <t>ACM (Asbestos Containing Mat.)</t>
  </si>
  <si>
    <t>LBP (Lead Based Paint)</t>
  </si>
  <si>
    <t>Mold</t>
  </si>
  <si>
    <t>Radon</t>
  </si>
  <si>
    <t>Pest Control</t>
  </si>
  <si>
    <t>Storage Tanks</t>
  </si>
  <si>
    <t>DOH Analysis Summary (DOH Office use only)</t>
  </si>
  <si>
    <t>The Proposed Onsite/Offsite Project</t>
  </si>
  <si>
    <t>APPROVED</t>
  </si>
  <si>
    <t>Total Points</t>
  </si>
  <si>
    <t>DENIED</t>
  </si>
  <si>
    <t>Total Combined Points</t>
  </si>
  <si>
    <t>DOH On-site Visit Conducted on:</t>
  </si>
  <si>
    <t>C- Comparable (3 pts.)</t>
  </si>
  <si>
    <t>DOH Off-site Visit Conducted on:</t>
  </si>
  <si>
    <t>MC-Marginally Comp. (2 pts.)</t>
  </si>
  <si>
    <t xml:space="preserve">DOH Review Conducted by: </t>
  </si>
  <si>
    <t>Marcus Confino</t>
  </si>
  <si>
    <t>NC- Not Compatible (0 pts.)</t>
  </si>
  <si>
    <t>Project Assessment Matrix</t>
  </si>
  <si>
    <t>2023 Architectural Technical Standards Manual</t>
  </si>
  <si>
    <t>2023 Qualified Application Plan</t>
  </si>
  <si>
    <t>Racial Equity Impact Assessment</t>
  </si>
  <si>
    <t>Project Name</t>
  </si>
  <si>
    <t>Property Address</t>
  </si>
  <si>
    <t>Architect of Record</t>
  </si>
  <si>
    <t>Applicable Chicago Building Codes</t>
  </si>
  <si>
    <t>Total Unit Count</t>
  </si>
  <si>
    <t>Total Building Square Footage</t>
  </si>
  <si>
    <t>Total Accessible Units</t>
  </si>
  <si>
    <t>Total Parking Spaces</t>
  </si>
  <si>
    <t>Unit Type Matrix</t>
  </si>
  <si>
    <t>Accessibility Matrix</t>
  </si>
  <si>
    <t>0.0 Base Project Information - Zoning</t>
  </si>
  <si>
    <t>Architect Name</t>
  </si>
  <si>
    <t>Explanation / ATSM Requirement</t>
  </si>
  <si>
    <t>8 stories</t>
  </si>
  <si>
    <t>Landscape Ordinance</t>
  </si>
  <si>
    <t>Municipal Zoning Ordinance</t>
  </si>
  <si>
    <t>Evaulation Criteria</t>
  </si>
  <si>
    <t>The purpose of this Matrix is to assist development and design teams in capturing all requirements of the proposed affordable housing project. Use this matrix in conjunction with the 2023 Architectural Technical Standards (ATS) manual. All projects are expected to comply with all applicable Chicago Building Codes, zoning requirements, and rectify any code violations or building deficiencies (if applicable).</t>
  </si>
  <si>
    <t>See Accessibility Matrix</t>
  </si>
  <si>
    <t>See Unit Type Matrix</t>
  </si>
  <si>
    <t>Zoning District</t>
  </si>
  <si>
    <t>Zoning Use</t>
  </si>
  <si>
    <t>Planned Development Number</t>
  </si>
  <si>
    <t>Zoning Overlay District</t>
  </si>
  <si>
    <t>Chicago Landmark Designation</t>
  </si>
  <si>
    <t>Floor Area Ratio (FAR)</t>
  </si>
  <si>
    <t>Bedroom #1 (Primary)</t>
  </si>
  <si>
    <t>1 Bedroom</t>
  </si>
  <si>
    <t>Total Units</t>
  </si>
  <si>
    <t>2 Bedroom</t>
  </si>
  <si>
    <t>3 Bedroom</t>
  </si>
  <si>
    <t>4 Bedroom</t>
  </si>
  <si>
    <t>Average Unit Size (SF)</t>
  </si>
  <si>
    <t>Justify any requirements not met.</t>
  </si>
  <si>
    <t>Google Map Link</t>
  </si>
  <si>
    <t>MF Application Reference</t>
  </si>
  <si>
    <t>Project Name (Thrive Englewood)</t>
  </si>
  <si>
    <t>Project Address Here</t>
  </si>
  <si>
    <t>504 Units (fully accessible)</t>
  </si>
  <si>
    <t>Type A Adaptable Units</t>
  </si>
  <si>
    <t>Type B Adaptable Units</t>
  </si>
  <si>
    <t>Type C Visitable Units</t>
  </si>
  <si>
    <t>Hearing / Visual Alarm Units</t>
  </si>
  <si>
    <t>Units with Empty Conduit</t>
  </si>
  <si>
    <t>Total Number</t>
  </si>
  <si>
    <t>% of total units</t>
  </si>
  <si>
    <t>Date of Initial Application</t>
  </si>
  <si>
    <t>Any Revisions / Re-applications</t>
  </si>
  <si>
    <t>Date of filling out this form</t>
  </si>
  <si>
    <t>Date of DOH CAC receive</t>
  </si>
  <si>
    <t>Date of DOH CAC review</t>
  </si>
  <si>
    <t>DOH CAC Review by: MC</t>
  </si>
  <si>
    <t>1BR</t>
  </si>
  <si>
    <t>2BR</t>
  </si>
  <si>
    <t>3BR</t>
  </si>
  <si>
    <t>4BR</t>
  </si>
  <si>
    <t>Percentage</t>
  </si>
  <si>
    <t>SRO</t>
  </si>
  <si>
    <t>0BR</t>
  </si>
  <si>
    <t>Requirement</t>
  </si>
  <si>
    <t>Provided</t>
  </si>
  <si>
    <t>Number of Plan Types</t>
  </si>
  <si>
    <t>Average Square Footage</t>
  </si>
  <si>
    <t>Required SF</t>
  </si>
  <si>
    <t>Actual Average SF</t>
  </si>
  <si>
    <t>Efficiency</t>
  </si>
  <si>
    <t>Number of Units</t>
  </si>
  <si>
    <t>Required Percentage</t>
  </si>
  <si>
    <t>Actual Percentage</t>
  </si>
  <si>
    <t>Actual</t>
  </si>
  <si>
    <t>ATSM 2023: Section 10.1 / 10.2</t>
  </si>
  <si>
    <t>see ATSM</t>
  </si>
  <si>
    <t>20% / 31% / 36%</t>
  </si>
  <si>
    <t>5% / 10%</t>
  </si>
  <si>
    <t>2% / 4%</t>
  </si>
  <si>
    <t>as req'd by code</t>
  </si>
  <si>
    <t>Per 1101.2.2 of the Chicago Building Code: The Commissioner of the Mayor's Office for People with Disabilities and the Commissioner of Housing may jointly promulgate rules for housing that is owned or financed by a governmental unit. Such rules may require a greater degree of access and usability for individuals with disabilities than is provided for in [CBC Chapter 11 Accessibility].</t>
  </si>
  <si>
    <t>Total # 504 &amp; Type A Units</t>
  </si>
  <si>
    <t>Total # of 504 &amp; Type A Units</t>
  </si>
  <si>
    <t>Use Unit Type Matrix below</t>
  </si>
  <si>
    <t>Use Accessibility Matrix below</t>
  </si>
  <si>
    <t>as req'd by ATSM</t>
  </si>
  <si>
    <t>Minimum Required SF</t>
  </si>
  <si>
    <t>PNA Req'd For Rehabs</t>
  </si>
  <si>
    <t>Yes / No</t>
  </si>
  <si>
    <t>PD1234</t>
  </si>
  <si>
    <t>B3-2</t>
  </si>
  <si>
    <t>Mixed Use / Multi-Family</t>
  </si>
  <si>
    <t>Specify</t>
  </si>
  <si>
    <t>Total # Units</t>
  </si>
  <si>
    <t>Federal Funding (Y/N)</t>
  </si>
  <si>
    <t>Funding Sources</t>
  </si>
  <si>
    <t>Source</t>
  </si>
  <si>
    <t>Type</t>
  </si>
  <si>
    <t>IHDA</t>
  </si>
  <si>
    <t>LIHTC</t>
  </si>
  <si>
    <t>City of Chicago</t>
  </si>
  <si>
    <t>HOME Funds</t>
  </si>
  <si>
    <t>CHA</t>
  </si>
  <si>
    <t>HUD</t>
  </si>
  <si>
    <t>Vouchers</t>
  </si>
  <si>
    <t>504 units count towards type a?</t>
  </si>
  <si>
    <t>Total / Accessible</t>
  </si>
  <si>
    <t>Evaluation Criteria</t>
  </si>
  <si>
    <t>DOH CAC Review by</t>
  </si>
  <si>
    <t>DOH CAC Review Date</t>
  </si>
  <si>
    <t>Date of Application</t>
  </si>
  <si>
    <t>Revision Dates</t>
  </si>
  <si>
    <t>R1</t>
  </si>
  <si>
    <t>R2</t>
  </si>
  <si>
    <t>R3</t>
  </si>
  <si>
    <t>LIHTC + Bonds</t>
  </si>
  <si>
    <t>Provide Brief Project Scope</t>
  </si>
  <si>
    <t>Applicable Chicago Building Codes &amp; Accessiblity Codes</t>
  </si>
  <si>
    <t>ATSM 2023: Section 7.0</t>
  </si>
  <si>
    <t>PNA Req'd for Rehab Projects per ATSM 2023: Section 7.0</t>
  </si>
  <si>
    <t>ATSM 2023: Section 6.0</t>
  </si>
  <si>
    <t>Required</t>
  </si>
  <si>
    <t>Base Cabinet (Linear Ft.)</t>
  </si>
  <si>
    <t>Upper Cabinet (Linear Ft.)</t>
  </si>
  <si>
    <t>ATSM 2023: Section 6.4</t>
  </si>
  <si>
    <t>Property Address Here</t>
  </si>
  <si>
    <t>Architect Name Here</t>
  </si>
  <si>
    <t>MC –Marginally Compliant</t>
  </si>
  <si>
    <t>C- Compliant</t>
  </si>
  <si>
    <t>NC –Not Compliant</t>
  </si>
  <si>
    <t>Eat in Kitchen</t>
  </si>
  <si>
    <t>Island or Peninsula</t>
  </si>
  <si>
    <t>Separate Dining Room</t>
  </si>
  <si>
    <t>4' island/peninsula; allowed in 2BR or smaller unit</t>
  </si>
  <si>
    <t>Minimum Wall Dimension</t>
  </si>
  <si>
    <t>11'-6"</t>
  </si>
  <si>
    <t>Entry Closet</t>
  </si>
  <si>
    <t>General (Bulk) Storage</t>
  </si>
  <si>
    <t>Linear Feet (24" depth)</t>
  </si>
  <si>
    <t>Square Footage (cumulative)</t>
  </si>
  <si>
    <t>Laundry</t>
  </si>
  <si>
    <t>In-Unit</t>
  </si>
  <si>
    <t>Dryers</t>
  </si>
  <si>
    <t>On-Site                             Washers</t>
  </si>
  <si>
    <t>1 Washer &amp; 1 Dryer
per 12 units</t>
  </si>
  <si>
    <t>Smallest Wall Dimension</t>
  </si>
  <si>
    <t>10'-0"</t>
  </si>
  <si>
    <t>9'-0"</t>
  </si>
  <si>
    <t>vanity or 30" linen closet</t>
  </si>
  <si>
    <t>Size (Full, 3/4 bath, 1/2 bath)</t>
  </si>
  <si>
    <t>Full</t>
  </si>
  <si>
    <t>5'-0"</t>
  </si>
  <si>
    <t>4'-0"</t>
  </si>
  <si>
    <t>Largest Unit Size</t>
  </si>
  <si>
    <t>Smallest Unit Size</t>
  </si>
  <si>
    <t>1 minimum</t>
  </si>
  <si>
    <t>Countertop (Linear Ft.)</t>
  </si>
  <si>
    <t>Freight</t>
  </si>
  <si>
    <t>Refuse &amp; Recycling</t>
  </si>
  <si>
    <t>ATSM 2023: Section 6.9</t>
  </si>
  <si>
    <t>ATSM 2023: Section 6.11</t>
  </si>
  <si>
    <t>Trash Chute</t>
  </si>
  <si>
    <t>Number of Spaces</t>
  </si>
  <si>
    <t>Cameras</t>
  </si>
  <si>
    <t>See ATSM</t>
  </si>
  <si>
    <t>Security Staff</t>
  </si>
  <si>
    <t>Alarm System</t>
  </si>
  <si>
    <r>
      <t xml:space="preserve">Security          </t>
    </r>
    <r>
      <rPr>
        <sz val="10"/>
        <color theme="1"/>
        <rFont val="Calibri"/>
        <family val="2"/>
        <scheme val="minor"/>
      </rPr>
      <t>(</t>
    </r>
    <r>
      <rPr>
        <i/>
        <sz val="10"/>
        <color theme="1"/>
        <rFont val="Calibri"/>
        <family val="2"/>
        <scheme val="minor"/>
      </rPr>
      <t>Describe Features)</t>
    </r>
  </si>
  <si>
    <t>[stackable / side-by-side / combination]</t>
  </si>
  <si>
    <t>ATSM 2023: Section 6.10</t>
  </si>
  <si>
    <t>ATSM 2023: Section 6.7</t>
  </si>
  <si>
    <r>
      <t xml:space="preserve">Elevators                       </t>
    </r>
    <r>
      <rPr>
        <i/>
        <sz val="10"/>
        <color theme="1"/>
        <rFont val="Calibri"/>
        <family val="2"/>
        <scheme val="minor"/>
      </rPr>
      <t>Passenger</t>
    </r>
  </si>
  <si>
    <t># of washers</t>
  </si>
  <si>
    <t># of dryers</t>
  </si>
  <si>
    <t>ATSM 2023: Section 6.15</t>
  </si>
  <si>
    <r>
      <t xml:space="preserve">Amenities      </t>
    </r>
    <r>
      <rPr>
        <i/>
        <sz val="10"/>
        <color theme="1"/>
        <rFont val="Calibri"/>
        <family val="2"/>
        <scheme val="minor"/>
      </rPr>
      <t>(Describe Features)</t>
    </r>
  </si>
  <si>
    <t>Family-Oriented</t>
  </si>
  <si>
    <t>Non-Family Oriented</t>
  </si>
  <si>
    <t>Senior Housing</t>
  </si>
  <si>
    <t>1 minimum (new constr.)</t>
  </si>
  <si>
    <t>[List any TOD reductions here]</t>
  </si>
  <si>
    <t>Specify in-unit v. common</t>
  </si>
  <si>
    <t>Storage</t>
  </si>
  <si>
    <t>Maintenance / Attic Stock</t>
  </si>
  <si>
    <r>
      <t xml:space="preserve">Bike Room                 </t>
    </r>
    <r>
      <rPr>
        <i/>
        <sz val="10"/>
        <color theme="1"/>
        <rFont val="Calibri"/>
        <family val="2"/>
        <scheme val="minor"/>
      </rPr>
      <t>(if provided)</t>
    </r>
  </si>
  <si>
    <t>[Describe Features]</t>
  </si>
  <si>
    <t>XXX SF</t>
  </si>
  <si>
    <t>Sustainable Building Requirements</t>
  </si>
  <si>
    <t>Building Code Occupancy</t>
  </si>
  <si>
    <t>New Construction</t>
  </si>
  <si>
    <t>Rehab</t>
  </si>
  <si>
    <t>These requirements are intended to increase energy efficiency, reduce utility bills and operating costs for tenants and building owners, reduce the city’s overall carbon emissions, reduce pollution, increase air quality, and support the decarbonization of Chicago’s residential building stock.</t>
  </si>
  <si>
    <t>all electric</t>
  </si>
  <si>
    <t>Energy Audit</t>
  </si>
  <si>
    <t>Residential Units/Common Areas</t>
  </si>
  <si>
    <t>Overall Development</t>
  </si>
  <si>
    <t>[Provided: Yes/No]</t>
  </si>
  <si>
    <t>Physical Needs Assessment</t>
  </si>
  <si>
    <t>ISO or ASHRAE Standard</t>
  </si>
  <si>
    <t>[Briefly describe building Improvements to comply with ATSM]</t>
  </si>
  <si>
    <t>Zoning &amp; Funding</t>
  </si>
  <si>
    <t>Base Project Information</t>
  </si>
  <si>
    <t>[Specify]</t>
  </si>
  <si>
    <t>What is the Matrix for?</t>
  </si>
  <si>
    <t>Instructions - Project Assessment Matrix</t>
  </si>
  <si>
    <t>What is this Matrix NOT used for?</t>
  </si>
  <si>
    <t xml:space="preserve">The matrix will not be used to automatically "approve" or "disqualify" a project. </t>
  </si>
  <si>
    <t>Instructions</t>
  </si>
  <si>
    <t>For Senior Housing Projects, fill out 8.0 Senior Housing tab.</t>
  </si>
  <si>
    <t>For Permanent Supportive Housing Projects, fill out the 9.0 PSH tab.</t>
  </si>
  <si>
    <t>Definitions</t>
  </si>
  <si>
    <t>Rehabilitation Levels</t>
  </si>
  <si>
    <t>Rehabilitation</t>
  </si>
  <si>
    <t>Extensive Rehabilitation
(New Construction)</t>
  </si>
  <si>
    <t>Total replacement of major building elements and systems.</t>
  </si>
  <si>
    <t xml:space="preserve">All projects are expected to correct existing health, sanitary or safety code violations.  Rehabilitation Levels are in-line with HUD standards. The Deputy Commissioner of Construction Services will issue a final determination of acceptable rehabilitation level for the project after Design Review. </t>
  </si>
  <si>
    <t>Unit Interiors &amp; Finishes</t>
  </si>
  <si>
    <t>The repair or replacement of major building elements and systems in-kind without the relocation of any major building element or system.</t>
  </si>
  <si>
    <t>ATSM 2023: Section 6.2</t>
  </si>
  <si>
    <t>ATSM 2023: Section 6.3</t>
  </si>
  <si>
    <t>ATSM 2023: Section 6.1</t>
  </si>
  <si>
    <t>ATSM 2023: Section 6.6</t>
  </si>
  <si>
    <t>ASTM 2023: Section 6.5</t>
  </si>
  <si>
    <t>xx-xx</t>
  </si>
  <si>
    <t>all electric-ready</t>
  </si>
  <si>
    <t>size varies based on unit size</t>
  </si>
  <si>
    <t>MC –Marginally
Compliant</t>
  </si>
  <si>
    <r>
      <t xml:space="preserve">It is a tool utilized by DOH construction services as part of the </t>
    </r>
    <r>
      <rPr>
        <b/>
        <u/>
        <sz val="10"/>
        <color theme="1"/>
        <rFont val="Calibri"/>
        <family val="2"/>
        <scheme val="minor"/>
      </rPr>
      <t>Milestone 1: Initial Design Review</t>
    </r>
    <r>
      <rPr>
        <sz val="10"/>
        <color theme="1"/>
        <rFont val="Calibri"/>
        <family val="2"/>
        <scheme val="minor"/>
      </rPr>
      <t>. This Matrix is supplemental to the submitted design documents, multi-family application, and Physical Needs Assessment (if applicable). This Matrix will serve as a record of the key project information throughout the design review process and will support development teams in complying with all of DOH's standards as outlined in the 2023 Architectural Technical Standards Manual.</t>
    </r>
  </si>
  <si>
    <t>Property Name</t>
  </si>
  <si>
    <t>Provide Unit Numbers - EX. "Unit Number 101" / "TYP. 1 BR" / "101-115"</t>
  </si>
  <si>
    <t>Provide Unit Types: [Unit Type 1, Unit Type 2, Unit Type 3, Unit Type 4, Unit Type 5]</t>
  </si>
  <si>
    <t>Unit Type 2</t>
  </si>
  <si>
    <t>Unit Type 1</t>
  </si>
  <si>
    <t>If plan types vary substantially, add columns for each unit type as shown below.</t>
  </si>
  <si>
    <t>1 Bedroom Unit Summary</t>
  </si>
  <si>
    <t>2 Bedroom Unit Summary</t>
  </si>
  <si>
    <t>1 - 1.5 min.</t>
  </si>
  <si>
    <t>3 Bedroom Unit Summary</t>
  </si>
  <si>
    <t>4 Bedroom Unit Summary</t>
  </si>
  <si>
    <t>4-Bedroom</t>
  </si>
  <si>
    <t>1.75 - 2 min.</t>
  </si>
  <si>
    <t>2 min.</t>
  </si>
  <si>
    <t>Sprinkler System</t>
  </si>
  <si>
    <t>Fire Alarm System (annunciator)</t>
  </si>
  <si>
    <t>Emergency Call System</t>
  </si>
  <si>
    <t>Must be provided</t>
  </si>
  <si>
    <t>Requirements for Senior Housing</t>
  </si>
  <si>
    <t>Building Security System</t>
  </si>
  <si>
    <t>Air Conditioning</t>
  </si>
  <si>
    <t>All units &amp; common areas</t>
  </si>
  <si>
    <t>Emergency Lighting System</t>
  </si>
  <si>
    <t>Common areas</t>
  </si>
  <si>
    <t>STC Sound Rated Glass</t>
  </si>
  <si>
    <t>all windows</t>
  </si>
  <si>
    <t>Emergency Backup Generator</t>
  </si>
  <si>
    <t>Active Indoor Space</t>
  </si>
  <si>
    <t>Active Outdoor Space</t>
  </si>
  <si>
    <t>Lever Type Door Handles</t>
  </si>
  <si>
    <t>Single Lever Faucets</t>
  </si>
  <si>
    <t>Grab Bar Blocking</t>
  </si>
  <si>
    <t>all units, common bathrooms</t>
  </si>
  <si>
    <t>Carbon Monoxide Detectors</t>
  </si>
  <si>
    <t>Smoke/Heat Detectors</t>
  </si>
  <si>
    <t>ATSM 2023: Section 8.0</t>
  </si>
  <si>
    <t>8.0 Senior Living Housing</t>
  </si>
  <si>
    <t>Number of Senior Living units</t>
  </si>
  <si>
    <t>XX</t>
  </si>
  <si>
    <t>9.0 Permanent Supportive Housing</t>
  </si>
  <si>
    <t>ATSM 2023: Section 9.0</t>
  </si>
  <si>
    <t>Personal Control</t>
  </si>
  <si>
    <t>Tenant-controlled heating &amp; cooling</t>
  </si>
  <si>
    <t>In-unit washers &amp; dryers</t>
  </si>
  <si>
    <t>Task lighting at kitchen workspaces &amp; bathroom vanities</t>
  </si>
  <si>
    <t>Sound insulation at all bedroom walls</t>
  </si>
  <si>
    <t>Variable lighting in all bedrooms &amp; community spaces</t>
  </si>
  <si>
    <t>Safety</t>
  </si>
  <si>
    <t>Community</t>
  </si>
  <si>
    <t>Beauty/Meaning</t>
  </si>
  <si>
    <t>Non-obstructed site lines in common areas</t>
  </si>
  <si>
    <t>Keyed trash chute</t>
  </si>
  <si>
    <t>Way-finding markers</t>
  </si>
  <si>
    <t>Non-fluorescent lighting</t>
  </si>
  <si>
    <t>Full Security Proposal</t>
  </si>
  <si>
    <t>Enclosed outdoor smoking area</t>
  </si>
  <si>
    <t>De-escalation Room</t>
  </si>
  <si>
    <t>Communal Ritual Space</t>
  </si>
  <si>
    <t>Doors with 30% glazing or full-length side-light</t>
  </si>
  <si>
    <t xml:space="preserve">Common areas reflect the tenant population </t>
  </si>
  <si>
    <t>Fenestration orirented for benefical solar access</t>
  </si>
  <si>
    <t>Soothing paint colors</t>
  </si>
  <si>
    <t>Stylistic and symbolic ties to the neighborhood being served</t>
  </si>
  <si>
    <t>Balconies/sliders for each unit and common outdoor space</t>
  </si>
  <si>
    <t>Residential units to exceed light and vent code minumums by 20%</t>
  </si>
  <si>
    <t>Number of PSH units</t>
  </si>
  <si>
    <t>Requirements for Permanent Supportive Housing</t>
  </si>
  <si>
    <t>[Fill in all cells that are filled in with yellow.]</t>
  </si>
  <si>
    <t>Efficiency Unit Summary</t>
  </si>
  <si>
    <t>Provide Unit Numbers - EX. "Unit Number 001" / "TYP. Efficiency" / "101-115"</t>
  </si>
  <si>
    <t>2.5 LF</t>
  </si>
  <si>
    <t>Provide Unit Numbers - EX. "Unit Number 001" / "TYP. SRO" / "101-115"</t>
  </si>
  <si>
    <t>Single Room Occupancy (SRO)</t>
  </si>
  <si>
    <t>Single Room Occupancy (SRO) Unit Summary</t>
  </si>
  <si>
    <t>Project Narrative</t>
  </si>
  <si>
    <t xml:space="preserve">The Project narrative must summarize in one page the development objectives, site, building construction systems (identify wall, floor, and roof construction) and building design concepts. </t>
  </si>
  <si>
    <t xml:space="preserve">Massing Study  </t>
  </si>
  <si>
    <t xml:space="preserve">Provide two distinct massing studies that speak to either end of the spectrum: mid-density and unit count to high-density unit count. Showcase the visual process/reasoning of getting to these two options. </t>
  </si>
  <si>
    <t xml:space="preserve">Select a preferred alternative </t>
  </si>
  <si>
    <t xml:space="preserve">Project Context </t>
  </si>
  <si>
    <t xml:space="preserve">Color rendering of the preferred alternative plan within proposed project site(s), include adjacent buildings. For scattered site developments illustrate the proximity of each proposed site. </t>
  </si>
  <si>
    <t xml:space="preserve">Photographs of the site(s), including adjacent buildings.  </t>
  </si>
  <si>
    <t xml:space="preserve">Site Plan </t>
  </si>
  <si>
    <t xml:space="preserve">The conceptual site plan must identify location of structures, easements, landscaping, parking, and outdoor space. </t>
  </si>
  <si>
    <t>Floor Plans</t>
  </si>
  <si>
    <t xml:space="preserve">In lieu of full, detailed floor plans for Stage 1, provide schematic general floor plans, with larger fully dimensioned layouts for each unit type. </t>
  </si>
  <si>
    <t xml:space="preserve">Each unit type must include overall unit and room dimensions, furniture layout for the following rooms: living room, dining room, primary bedroom, secondary bedroom(s), kitchen, and bathroom.  </t>
  </si>
  <si>
    <t xml:space="preserve">For bathrooms and kitchen provide: cabinet linear feet, type of appliances, flooring, and fixtures.  </t>
  </si>
  <si>
    <t xml:space="preserve">General storage, bedroom, entry, and linen closets must be identified and dimensioned.  </t>
  </si>
  <si>
    <t xml:space="preserve">Schematic general floor plans must include, identification of general circulation, delineation of location of elevators, stairs, offices, common amenities, refuse and recycling disposal location(s), and common laundry facilities (include number of washers and dryers) with overall dimensions where applicable.  </t>
  </si>
  <si>
    <t xml:space="preserve">Conformity to accessibility standards (refer to MOPD requirements). </t>
  </si>
  <si>
    <t xml:space="preserve">Front, Side and Rear Elevations </t>
  </si>
  <si>
    <t xml:space="preserve">Elevation drawings must list type of materials. Drawing must illustrate location of doors, fenestration, and detail roof configuration, and vertical heights.  </t>
  </si>
  <si>
    <t xml:space="preserve">Elevations must be shown in the context of the surrounding buildings massing and fenestration treatments. </t>
  </si>
  <si>
    <t xml:space="preserve">Project assessment matrix indicates where design exceeds, meets, and misses the ATS manual requirements. </t>
  </si>
  <si>
    <t>The following items must be submitted to DOH via a PowerPoint presentation.</t>
  </si>
  <si>
    <t>12.0 Preliminary Design Review Checklist</t>
  </si>
  <si>
    <t>[Y/N]</t>
  </si>
  <si>
    <t>ATSM 2023: Section 11.0</t>
  </si>
  <si>
    <t>Code / Zoning (Proposed)</t>
  </si>
  <si>
    <t>[Briefly describe building sustainability features to comply with ATSM]</t>
  </si>
  <si>
    <t>example: HUD</t>
  </si>
  <si>
    <t>Link to MF Application</t>
  </si>
  <si>
    <t>Total # of 504 Units</t>
  </si>
  <si>
    <t>Total # Type A Units</t>
  </si>
  <si>
    <t>Gross Building Area (SF)</t>
  </si>
  <si>
    <t>(if provided)</t>
  </si>
  <si>
    <t>Common Bulk Storage</t>
  </si>
  <si>
    <r>
      <t xml:space="preserve">Begin by filling in the "General Project Information" tab. Fill out all information under the "Actual" columns as it pertains to what the specific project is proposing. </t>
    </r>
    <r>
      <rPr>
        <u/>
        <sz val="10"/>
        <rFont val="Calibri"/>
        <family val="2"/>
        <scheme val="minor"/>
      </rPr>
      <t>Be sure to clearly indicate whether the project is New Construction or Rehabilitation.</t>
    </r>
  </si>
  <si>
    <r>
      <t xml:space="preserve">For all multi-family projects, </t>
    </r>
    <r>
      <rPr>
        <b/>
        <u/>
        <sz val="10"/>
        <color theme="1"/>
        <rFont val="Calibri"/>
        <family val="2"/>
        <scheme val="minor"/>
      </rPr>
      <t>fill out a tab for each unit size</t>
    </r>
    <r>
      <rPr>
        <sz val="10"/>
        <color theme="1"/>
        <rFont val="Calibri"/>
        <family val="2"/>
        <scheme val="minor"/>
      </rPr>
      <t>. This will ensure DOH staff can review each unit against the requirements set forth in the ATS Manual. Identify unit numbers on each sheet. Remove any unit type tabs that do not apply to the project.</t>
    </r>
  </si>
  <si>
    <t>Unit Area (Square Feet)</t>
  </si>
  <si>
    <t>1,250 SF min.</t>
  </si>
  <si>
    <t>1,100 SF min.</t>
  </si>
  <si>
    <t>875 SF min.</t>
  </si>
  <si>
    <t>600 SF min.</t>
  </si>
  <si>
    <t>420 SF min.</t>
  </si>
  <si>
    <t>350 SF min.</t>
  </si>
  <si>
    <t>*list any preliminary or intended sources of funding</t>
  </si>
  <si>
    <t>Proposed Funding Sources*</t>
  </si>
  <si>
    <t>Proposed Funding Types*</t>
  </si>
  <si>
    <r>
      <rPr>
        <b/>
        <sz val="10"/>
        <color theme="1"/>
        <rFont val="Calibri"/>
        <family val="2"/>
        <scheme val="minor"/>
      </rPr>
      <t>General Note:</t>
    </r>
    <r>
      <rPr>
        <sz val="10"/>
        <color theme="1"/>
        <rFont val="Calibri"/>
        <family val="2"/>
        <scheme val="minor"/>
      </rPr>
      <t xml:space="preserve"> All items require a response. If the information is not yet known, insert TBD.  If any information is not applicable to the project, insert N/A. If a component of the project proposal does not comply with the ATS standards, use the space provided on the right side of each matrix tab to provide an explanation for DOH review.</t>
    </r>
  </si>
  <si>
    <t>0% / 5% / 10%</t>
  </si>
  <si>
    <t>[est. Total Development Cost]</t>
  </si>
  <si>
    <t>Building Improvements
Building Envelope / Insulation
Generator / Windows / Doors</t>
  </si>
  <si>
    <t>Building Features
Building Envelope / Insulation
Generator / Windows / Doors</t>
  </si>
  <si>
    <t>[X-X]</t>
  </si>
  <si>
    <t>Measurements &amp; Guidelines</t>
  </si>
  <si>
    <r>
      <t xml:space="preserve">1. All dimension and area requirements assume measurements taken from the finish face of walls.
2. All submissions should demonstrate compliance with these standards in the clearest possible way via dimensions, shaded areas/clearances/turning radii, written notes, schedules, etc. DOH reserves the right to request additional items to perform our review and to expedite approvals.
3. When sizing interior rooms, consider the intended use of each space - depict all the appropriate furniture and associated manuevering clearances; provide clearly dimensioned drawings. Closets and door swing alcoves are not typically counted towards usable room square footage. See the furniture guidelines below:
          - </t>
    </r>
    <r>
      <rPr>
        <u/>
        <sz val="10"/>
        <color theme="1"/>
        <rFont val="Calibri"/>
        <family val="2"/>
        <scheme val="minor"/>
      </rPr>
      <t>Primary Bedroom:</t>
    </r>
    <r>
      <rPr>
        <sz val="10"/>
        <color theme="1"/>
        <rFont val="Calibri"/>
        <family val="2"/>
        <scheme val="minor"/>
      </rPr>
      <t xml:space="preserve"> minimum queen-sized bed, two nightstands; 30" minimum manuevering space around the bed (36" for accessible units).
          - </t>
    </r>
    <r>
      <rPr>
        <u/>
        <sz val="10"/>
        <color theme="1"/>
        <rFont val="Calibri"/>
        <family val="2"/>
        <scheme val="minor"/>
      </rPr>
      <t>Second Bedroom:</t>
    </r>
    <r>
      <rPr>
        <sz val="10"/>
        <color theme="1"/>
        <rFont val="Calibri"/>
        <family val="2"/>
        <scheme val="minor"/>
      </rPr>
      <t xml:space="preserve"> minimum full-sized bed, two nightstands; 30" minimum manuevering space around the bed (36" for accessible units).
          - </t>
    </r>
    <r>
      <rPr>
        <u/>
        <sz val="10"/>
        <color theme="1"/>
        <rFont val="Calibri"/>
        <family val="2"/>
        <scheme val="minor"/>
      </rPr>
      <t>Other Bedrooms:</t>
    </r>
    <r>
      <rPr>
        <sz val="10"/>
        <color theme="1"/>
        <rFont val="Calibri"/>
        <family val="2"/>
        <scheme val="minor"/>
      </rPr>
      <t xml:space="preserve"> minimum twin-sized bed, one nightstand; 30" minimum manuevering space around the bed (36" for accessible units).
          - </t>
    </r>
    <r>
      <rPr>
        <u/>
        <sz val="10"/>
        <color theme="1"/>
        <rFont val="Calibri"/>
        <family val="2"/>
        <scheme val="minor"/>
      </rPr>
      <t>Living Room:</t>
    </r>
    <r>
      <rPr>
        <sz val="10"/>
        <color theme="1"/>
        <rFont val="Calibri"/>
        <family val="2"/>
        <scheme val="minor"/>
      </rPr>
      <t xml:space="preserve"> minimum 7' couch, two side tables, coffee table, TV console and necessary manuevering space
          - </t>
    </r>
    <r>
      <rPr>
        <u/>
        <sz val="10"/>
        <color theme="1"/>
        <rFont val="Calibri"/>
        <family val="2"/>
        <scheme val="minor"/>
      </rPr>
      <t>Dining Room:</t>
    </r>
    <r>
      <rPr>
        <sz val="10"/>
        <color theme="1"/>
        <rFont val="Calibri"/>
        <family val="2"/>
        <scheme val="minor"/>
      </rPr>
      <t xml:space="preserve"> tables and chairs sized per ATSM requirements and necessary manuevering space</t>
    </r>
  </si>
  <si>
    <t>Provide Unit Numbers - EX. "Unit Number 401" / "TYP. 4 BR" / "101-115"</t>
  </si>
  <si>
    <t>Provide Unit Numbers - EX. "Unit Number 301" / "TYP. 3 BR" / "101-115"</t>
  </si>
  <si>
    <t>Provide Unit Numbers - EX. "Unit Number 201" / "TYP. 2 BR" / "101-115"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</si>
</sst>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 &quot;SF&quot;"/>
    <numFmt numFmtId="165" formatCode="m/d/yy;@"/>
    <numFmt numFmtId="166" formatCode="0\ &quot;LF&quot;"/>
  </numFmts>
  <fonts count="22" x14ac:knownFonts="1">
    <font>
      <sz val="11"/>
      <color theme="1"/>
      <name val="Calibri"/>
      <family val="2"/>
      <scheme val="minor"/>
    </font>
    <font>
      <u/>
      <sz val="11"/>
      <color theme="10"/>
      <name val="Calibri"/>
      <family val="2"/>
      <scheme val="minor"/>
    </font>
    <font>
      <sz val="16"/>
      <color theme="1"/>
      <name val="Calibri"/>
      <family val="2"/>
      <scheme val="minor"/>
    </font>
    <font>
      <sz val="10"/>
      <color theme="1"/>
      <name val="Calibri"/>
      <family val="2"/>
      <scheme val="minor"/>
    </font>
    <font>
      <b/>
      <sz val="10"/>
      <color theme="1"/>
      <name val="Calibri"/>
      <family val="2"/>
      <scheme val="minor"/>
    </font>
    <font>
      <u/>
      <sz val="10"/>
      <color theme="10"/>
      <name val="Calibri"/>
      <family val="2"/>
      <scheme val="minor"/>
    </font>
    <font>
      <b/>
      <u/>
      <sz val="10"/>
      <color theme="1"/>
      <name val="Calibri"/>
      <family val="2"/>
      <scheme val="minor"/>
    </font>
    <font>
      <i/>
      <sz val="10"/>
      <color theme="1"/>
      <name val="Calibri"/>
      <family val="2"/>
      <scheme val="minor"/>
    </font>
    <font>
      <sz val="10"/>
      <color rgb="FFFF0000"/>
      <name val="Calibri"/>
      <family val="2"/>
      <scheme val="minor"/>
    </font>
    <font>
      <sz val="8"/>
      <name val="Calibri"/>
      <family val="2"/>
      <scheme val="minor"/>
    </font>
    <font>
      <sz val="11"/>
      <color rgb="FFFF0000"/>
      <name val="Calibri"/>
      <family val="2"/>
      <scheme val="minor"/>
    </font>
    <font>
      <sz val="9"/>
      <color indexed="81"/>
      <name val="Tahoma"/>
      <family val="2"/>
    </font>
    <font>
      <b/>
      <sz val="9"/>
      <color indexed="81"/>
      <name val="Tahoma"/>
      <family val="2"/>
    </font>
    <font>
      <b/>
      <sz val="10"/>
      <color rgb="FFFF0000"/>
      <name val="Calibri"/>
      <family val="2"/>
      <scheme val="minor"/>
    </font>
    <font>
      <sz val="14"/>
      <color theme="1"/>
      <name val="Calibri"/>
      <family val="2"/>
      <scheme val="minor"/>
    </font>
    <font>
      <b/>
      <sz val="16"/>
      <color theme="1"/>
      <name val="Calibri"/>
      <family val="2"/>
      <scheme val="minor"/>
    </font>
    <font>
      <b/>
      <sz val="11"/>
      <color theme="1"/>
      <name val="Roboto"/>
    </font>
    <font>
      <sz val="11"/>
      <color theme="1"/>
      <name val="Roboto"/>
    </font>
    <font>
      <sz val="10"/>
      <name val="Calibri"/>
      <family val="2"/>
      <scheme val="minor"/>
    </font>
    <font>
      <u/>
      <sz val="10"/>
      <name val="Calibri"/>
      <family val="2"/>
      <scheme val="minor"/>
    </font>
    <font>
      <b/>
      <sz val="10"/>
      <name val="Calibri"/>
      <family val="2"/>
      <scheme val="minor"/>
    </font>
    <font>
      <u/>
      <sz val="10"/>
      <color theme="1"/>
      <name val="Calibri"/>
      <family val="2"/>
      <scheme val="minor"/>
    </font>
  </fonts>
  <fills count="10">
    <fill>
      <patternFill patternType="none"/>
    </fill>
    <fill>
      <patternFill patternType="gray125"/>
    </fill>
    <fill>
      <patternFill patternType="solid">
        <fgColor theme="0" tint="-4.9989318521683403E-2"/>
        <bgColor indexed="64"/>
      </patternFill>
    </fill>
    <fill>
      <patternFill patternType="solid">
        <fgColor theme="7" tint="0.59999389629810485"/>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rgb="FFF5C1C1"/>
        <bgColor indexed="64"/>
      </patternFill>
    </fill>
    <fill>
      <patternFill patternType="solid">
        <fgColor theme="7" tint="0.79998168889431442"/>
        <bgColor indexed="64"/>
      </patternFill>
    </fill>
    <fill>
      <patternFill patternType="solid">
        <fgColor rgb="FFD0CECE"/>
        <bgColor indexed="64"/>
      </patternFill>
    </fill>
    <fill>
      <patternFill patternType="solid">
        <fgColor theme="0"/>
        <bgColor indexed="64"/>
      </patternFill>
    </fill>
  </fills>
  <borders count="17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thin">
        <color indexed="64"/>
      </left>
      <right style="thin">
        <color indexed="64"/>
      </right>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hair">
        <color indexed="64"/>
      </right>
      <top style="hair">
        <color indexed="64"/>
      </top>
      <bottom style="medium">
        <color indexed="64"/>
      </bottom>
      <diagonal/>
    </border>
    <border>
      <left style="hair">
        <color indexed="64"/>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hair">
        <color indexed="64"/>
      </bottom>
      <diagonal/>
    </border>
    <border>
      <left style="medium">
        <color indexed="64"/>
      </left>
      <right/>
      <top/>
      <bottom/>
      <diagonal/>
    </border>
    <border>
      <left style="thin">
        <color indexed="64"/>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style="medium">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thin">
        <color indexed="64"/>
      </left>
      <right style="thin">
        <color indexed="64"/>
      </right>
      <top/>
      <bottom/>
      <diagonal/>
    </border>
    <border>
      <left style="medium">
        <color indexed="64"/>
      </left>
      <right style="hair">
        <color indexed="64"/>
      </right>
      <top/>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style="hair">
        <color indexed="64"/>
      </top>
      <bottom style="medium">
        <color indexed="64"/>
      </bottom>
      <diagonal/>
    </border>
    <border>
      <left style="thin">
        <color indexed="64"/>
      </left>
      <right style="thin">
        <color indexed="64"/>
      </right>
      <top style="hair">
        <color indexed="64"/>
      </top>
      <bottom style="thin">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hair">
        <color indexed="64"/>
      </bottom>
      <diagonal/>
    </border>
    <border>
      <left/>
      <right style="hair">
        <color indexed="64"/>
      </right>
      <top style="hair">
        <color indexed="64"/>
      </top>
      <bottom style="hair">
        <color indexed="64"/>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style="medium">
        <color indexed="64"/>
      </left>
      <right style="medium">
        <color indexed="64"/>
      </right>
      <top style="medium">
        <color indexed="64"/>
      </top>
      <bottom style="hair">
        <color indexed="64"/>
      </bottom>
      <diagonal/>
    </border>
    <border>
      <left style="thin">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hair">
        <color indexed="64"/>
      </left>
      <right style="hair">
        <color indexed="64"/>
      </right>
      <top/>
      <bottom/>
      <diagonal/>
    </border>
    <border>
      <left style="hair">
        <color indexed="64"/>
      </left>
      <right style="medium">
        <color indexed="64"/>
      </right>
      <top/>
      <bottom/>
      <diagonal/>
    </border>
    <border>
      <left style="medium">
        <color indexed="64"/>
      </left>
      <right style="medium">
        <color indexed="64"/>
      </right>
      <top style="hair">
        <color indexed="64"/>
      </top>
      <bottom style="hair">
        <color indexed="64"/>
      </bottom>
      <diagonal/>
    </border>
    <border>
      <left style="thin">
        <color indexed="64"/>
      </left>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medium">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medium">
        <color indexed="64"/>
      </left>
      <right style="medium">
        <color indexed="64"/>
      </right>
      <top style="hair">
        <color indexed="64"/>
      </top>
      <bottom style="medium">
        <color indexed="64"/>
      </bottom>
      <diagonal/>
    </border>
    <border>
      <left/>
      <right style="hair">
        <color indexed="64"/>
      </right>
      <top/>
      <bottom style="hair">
        <color indexed="64"/>
      </bottom>
      <diagonal/>
    </border>
    <border>
      <left/>
      <right style="hair">
        <color indexed="64"/>
      </right>
      <top style="hair">
        <color indexed="64"/>
      </top>
      <bottom/>
      <diagonal/>
    </border>
    <border>
      <left/>
      <right style="medium">
        <color indexed="64"/>
      </right>
      <top/>
      <bottom style="hair">
        <color indexed="64"/>
      </bottom>
      <diagonal/>
    </border>
    <border>
      <left style="thin">
        <color indexed="64"/>
      </left>
      <right style="thin">
        <color indexed="64"/>
      </right>
      <top style="hair">
        <color indexed="64"/>
      </top>
      <bottom/>
      <diagonal/>
    </border>
    <border>
      <left style="medium">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style="thin">
        <color indexed="64"/>
      </right>
      <top/>
      <bottom style="hair">
        <color indexed="64"/>
      </bottom>
      <diagonal/>
    </border>
    <border>
      <left/>
      <right style="medium">
        <color indexed="64"/>
      </right>
      <top style="hair">
        <color indexed="64"/>
      </top>
      <bottom/>
      <diagonal/>
    </border>
    <border>
      <left style="medium">
        <color indexed="64"/>
      </left>
      <right/>
      <top style="medium">
        <color indexed="64"/>
      </top>
      <bottom style="hair">
        <color indexed="64"/>
      </bottom>
      <diagonal/>
    </border>
    <border>
      <left style="thin">
        <color indexed="64"/>
      </left>
      <right style="hair">
        <color indexed="64"/>
      </right>
      <top style="medium">
        <color indexed="64"/>
      </top>
      <bottom style="hair">
        <color indexed="64"/>
      </bottom>
      <diagonal/>
    </border>
    <border>
      <left/>
      <right/>
      <top style="medium">
        <color indexed="64"/>
      </top>
      <bottom/>
      <diagonal/>
    </border>
    <border>
      <left style="medium">
        <color indexed="64"/>
      </left>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bottom style="hair">
        <color indexed="64"/>
      </bottom>
      <diagonal/>
    </border>
    <border>
      <left style="thin">
        <color indexed="64"/>
      </left>
      <right/>
      <top style="thin">
        <color indexed="64"/>
      </top>
      <bottom/>
      <diagonal/>
    </border>
    <border>
      <left/>
      <right style="medium">
        <color indexed="64"/>
      </right>
      <top style="thin">
        <color indexed="64"/>
      </top>
      <bottom/>
      <diagonal/>
    </border>
    <border>
      <left style="hair">
        <color indexed="64"/>
      </left>
      <right style="medium">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right style="medium">
        <color indexed="64"/>
      </right>
      <top/>
      <bottom/>
      <diagonal/>
    </border>
    <border>
      <left style="medium">
        <color indexed="64"/>
      </left>
      <right/>
      <top style="hair">
        <color indexed="64"/>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hair">
        <color indexed="64"/>
      </right>
      <top style="hair">
        <color indexed="64"/>
      </top>
      <bottom style="thin">
        <color indexed="64"/>
      </bottom>
      <diagonal/>
    </border>
    <border>
      <left style="thin">
        <color indexed="64"/>
      </left>
      <right/>
      <top/>
      <bottom style="hair">
        <color indexed="64"/>
      </bottom>
      <diagonal/>
    </border>
    <border>
      <left style="thin">
        <color indexed="64"/>
      </left>
      <right style="hair">
        <color indexed="64"/>
      </right>
      <top style="hair">
        <color indexed="64"/>
      </top>
      <bottom style="hair">
        <color indexed="64"/>
      </bottom>
      <diagonal/>
    </border>
    <border>
      <left/>
      <right style="hair">
        <color indexed="64"/>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bottom style="medium">
        <color indexed="64"/>
      </bottom>
      <diagonal/>
    </border>
    <border>
      <left/>
      <right style="hair">
        <color indexed="64"/>
      </right>
      <top/>
      <bottom/>
      <diagonal/>
    </border>
    <border>
      <left style="medium">
        <color indexed="64"/>
      </left>
      <right style="thin">
        <color indexed="64"/>
      </right>
      <top style="hair">
        <color indexed="64"/>
      </top>
      <bottom/>
      <diagonal/>
    </border>
    <border>
      <left style="medium">
        <color indexed="64"/>
      </left>
      <right style="medium">
        <color indexed="64"/>
      </right>
      <top style="hair">
        <color indexed="64"/>
      </top>
      <bottom/>
      <diagonal/>
    </border>
    <border>
      <left style="medium">
        <color indexed="64"/>
      </left>
      <right/>
      <top style="medium">
        <color indexed="64"/>
      </top>
      <bottom/>
      <diagonal/>
    </border>
    <border>
      <left/>
      <right/>
      <top style="medium">
        <color indexed="64"/>
      </top>
      <bottom style="hair">
        <color indexed="64"/>
      </bottom>
      <diagonal/>
    </border>
    <border>
      <left/>
      <right/>
      <top style="hair">
        <color indexed="64"/>
      </top>
      <bottom style="medium">
        <color indexed="64"/>
      </bottom>
      <diagonal/>
    </border>
    <border>
      <left style="hair">
        <color indexed="64"/>
      </left>
      <right/>
      <top style="hair">
        <color indexed="64"/>
      </top>
      <bottom style="medium">
        <color indexed="64"/>
      </bottom>
      <diagonal/>
    </border>
    <border>
      <left/>
      <right style="hair">
        <color indexed="64"/>
      </right>
      <top style="thin">
        <color indexed="64"/>
      </top>
      <bottom/>
      <diagonal/>
    </border>
    <border>
      <left/>
      <right style="medium">
        <color indexed="64"/>
      </right>
      <top style="thin">
        <color indexed="64"/>
      </top>
      <bottom style="hair">
        <color indexed="64"/>
      </bottom>
      <diagonal/>
    </border>
    <border>
      <left style="medium">
        <color indexed="64"/>
      </left>
      <right style="thin">
        <color indexed="64"/>
      </right>
      <top/>
      <bottom style="thin">
        <color indexed="64"/>
      </bottom>
      <diagonal/>
    </border>
    <border>
      <left style="hair">
        <color indexed="64"/>
      </left>
      <right style="medium">
        <color indexed="64"/>
      </right>
      <top/>
      <bottom style="thin">
        <color indexed="64"/>
      </bottom>
      <diagonal/>
    </border>
    <border>
      <left style="medium">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right/>
      <top style="thin">
        <color indexed="64"/>
      </top>
      <bottom style="hair">
        <color indexed="64"/>
      </bottom>
      <diagonal/>
    </border>
    <border>
      <left style="hair">
        <color indexed="64"/>
      </left>
      <right style="hair">
        <color indexed="64"/>
      </right>
      <top style="thin">
        <color indexed="64"/>
      </top>
      <bottom/>
      <diagonal/>
    </border>
    <border>
      <left style="medium">
        <color indexed="64"/>
      </left>
      <right style="thin">
        <color indexed="64"/>
      </right>
      <top/>
      <bottom/>
      <diagonal/>
    </border>
    <border>
      <left style="hair">
        <color indexed="64"/>
      </left>
      <right style="medium">
        <color indexed="64"/>
      </right>
      <top style="hair">
        <color indexed="64"/>
      </top>
      <bottom/>
      <diagonal/>
    </border>
    <border>
      <left style="hair">
        <color indexed="64"/>
      </left>
      <right style="hair">
        <color indexed="64"/>
      </right>
      <top style="thin">
        <color indexed="64"/>
      </top>
      <bottom style="hair">
        <color indexed="64"/>
      </bottom>
      <diagonal/>
    </border>
    <border>
      <left/>
      <right/>
      <top/>
      <bottom style="hair">
        <color indexed="64"/>
      </bottom>
      <diagonal/>
    </border>
    <border>
      <left/>
      <right/>
      <top style="hair">
        <color indexed="64"/>
      </top>
      <bottom style="thin">
        <color indexed="64"/>
      </bottom>
      <diagonal/>
    </border>
    <border>
      <left/>
      <right/>
      <top style="hair">
        <color indexed="64"/>
      </top>
      <bottom/>
      <diagonal/>
    </border>
    <border>
      <left/>
      <right/>
      <top style="thin">
        <color indexed="64"/>
      </top>
      <bottom/>
      <diagonal/>
    </border>
    <border>
      <left style="hair">
        <color indexed="64"/>
      </left>
      <right/>
      <top/>
      <bottom style="hair">
        <color indexed="64"/>
      </bottom>
      <diagonal/>
    </border>
    <border>
      <left style="hair">
        <color indexed="64"/>
      </left>
      <right/>
      <top style="medium">
        <color indexed="64"/>
      </top>
      <bottom/>
      <diagonal/>
    </border>
    <border>
      <left/>
      <right style="hair">
        <color indexed="64"/>
      </right>
      <top style="medium">
        <color indexed="64"/>
      </top>
      <bottom/>
      <diagonal/>
    </border>
    <border>
      <left style="hair">
        <color indexed="64"/>
      </left>
      <right/>
      <top/>
      <bottom style="medium">
        <color indexed="64"/>
      </bottom>
      <diagonal/>
    </border>
    <border>
      <left/>
      <right style="hair">
        <color indexed="64"/>
      </right>
      <top/>
      <bottom style="medium">
        <color indexed="64"/>
      </bottom>
      <diagonal/>
    </border>
    <border>
      <left style="thin">
        <color indexed="64"/>
      </left>
      <right style="medium">
        <color indexed="64"/>
      </right>
      <top style="hair">
        <color indexed="64"/>
      </top>
      <bottom style="hair">
        <color indexed="64"/>
      </bottom>
      <diagonal/>
    </border>
    <border>
      <left style="thin">
        <color indexed="64"/>
      </left>
      <right/>
      <top style="hair">
        <color indexed="64"/>
      </top>
      <bottom/>
      <diagonal/>
    </border>
    <border>
      <left/>
      <right style="medium">
        <color indexed="64"/>
      </right>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medium">
        <color indexed="64"/>
      </bottom>
      <diagonal/>
    </border>
    <border>
      <left/>
      <right style="hair">
        <color indexed="64"/>
      </right>
      <top style="medium">
        <color indexed="64"/>
      </top>
      <bottom style="hair">
        <color indexed="64"/>
      </bottom>
      <diagonal/>
    </border>
    <border>
      <left style="hair">
        <color indexed="64"/>
      </left>
      <right/>
      <top style="medium">
        <color indexed="64"/>
      </top>
      <bottom style="medium">
        <color indexed="64"/>
      </bottom>
      <diagonal/>
    </border>
    <border>
      <left style="hair">
        <color indexed="64"/>
      </left>
      <right/>
      <top style="hair">
        <color indexed="64"/>
      </top>
      <bottom/>
      <diagonal/>
    </border>
    <border>
      <left style="hair">
        <color indexed="64"/>
      </left>
      <right/>
      <top/>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top style="medium">
        <color indexed="64"/>
      </top>
      <bottom style="hair">
        <color indexed="64"/>
      </bottom>
      <diagonal/>
    </border>
    <border>
      <left style="medium">
        <color indexed="64"/>
      </left>
      <right style="medium">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thin">
        <color indexed="64"/>
      </right>
      <top/>
      <bottom style="thin">
        <color indexed="64"/>
      </bottom>
      <diagonal/>
    </border>
    <border>
      <left/>
      <right style="medium">
        <color indexed="64"/>
      </right>
      <top style="medium">
        <color indexed="64"/>
      </top>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style="hair">
        <color indexed="64"/>
      </top>
      <bottom/>
      <diagonal/>
    </border>
    <border>
      <left style="thin">
        <color indexed="64"/>
      </left>
      <right style="medium">
        <color indexed="64"/>
      </right>
      <top/>
      <bottom/>
      <diagonal/>
    </border>
    <border>
      <left style="thin">
        <color indexed="64"/>
      </left>
      <right style="medium">
        <color indexed="64"/>
      </right>
      <top/>
      <bottom style="hair">
        <color indexed="64"/>
      </bottom>
      <diagonal/>
    </border>
    <border>
      <left style="thin">
        <color indexed="64"/>
      </left>
      <right style="medium">
        <color indexed="64"/>
      </right>
      <top style="hair">
        <color indexed="64"/>
      </top>
      <bottom style="medium">
        <color indexed="64"/>
      </bottom>
      <diagonal/>
    </border>
    <border>
      <left style="medium">
        <color indexed="64"/>
      </left>
      <right style="medium">
        <color indexed="64"/>
      </right>
      <top/>
      <bottom style="hair">
        <color indexed="64"/>
      </bottom>
      <diagonal/>
    </border>
    <border>
      <left style="medium">
        <color indexed="64"/>
      </left>
      <right/>
      <top style="thin">
        <color indexed="64"/>
      </top>
      <bottom/>
      <diagonal/>
    </border>
    <border>
      <left style="thin">
        <color indexed="64"/>
      </left>
      <right style="medium">
        <color indexed="64"/>
      </right>
      <top style="hair">
        <color indexed="64"/>
      </top>
      <bottom style="thin">
        <color indexed="64"/>
      </bottom>
      <diagonal/>
    </border>
    <border>
      <left style="medium">
        <color indexed="64"/>
      </left>
      <right style="medium">
        <color indexed="64"/>
      </right>
      <top style="thin">
        <color indexed="64"/>
      </top>
      <bottom style="hair">
        <color indexed="64"/>
      </bottom>
      <diagonal/>
    </border>
    <border>
      <left/>
      <right style="thin">
        <color indexed="64"/>
      </right>
      <top style="medium">
        <color indexed="64"/>
      </top>
      <bottom/>
      <diagonal/>
    </border>
    <border>
      <left style="thin">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thin">
        <color indexed="64"/>
      </top>
      <bottom style="thin">
        <color indexed="64"/>
      </bottom>
      <diagonal/>
    </border>
    <border>
      <left style="thin">
        <color indexed="64"/>
      </left>
      <right style="medium">
        <color indexed="64"/>
      </right>
      <top style="medium">
        <color indexed="64"/>
      </top>
      <bottom/>
      <diagonal/>
    </border>
    <border>
      <left/>
      <right style="thin">
        <color indexed="64"/>
      </right>
      <top/>
      <bottom style="medium">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thin">
        <color indexed="64"/>
      </top>
      <bottom/>
      <diagonal/>
    </border>
    <border>
      <left style="thin">
        <color indexed="64"/>
      </left>
      <right style="medium">
        <color indexed="64"/>
      </right>
      <top style="hair">
        <color indexed="64"/>
      </top>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bottom style="medium">
        <color indexed="64"/>
      </bottom>
      <diagonal/>
    </border>
    <border>
      <left style="thin">
        <color indexed="64"/>
      </left>
      <right/>
      <top style="hair">
        <color indexed="64"/>
      </top>
      <bottom style="thin">
        <color indexed="64"/>
      </bottom>
      <diagonal/>
    </border>
    <border>
      <left style="thin">
        <color indexed="64"/>
      </left>
      <right/>
      <top style="thin">
        <color indexed="64"/>
      </top>
      <bottom style="hair">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medium">
        <color indexed="64"/>
      </left>
      <right style="thin">
        <color rgb="FF000000"/>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rgb="FF000000"/>
      </right>
      <top style="thin">
        <color rgb="FF000000"/>
      </top>
      <bottom style="medium">
        <color indexed="64"/>
      </bottom>
      <diagonal/>
    </border>
    <border>
      <left style="thin">
        <color rgb="FF000000"/>
      </left>
      <right style="thin">
        <color rgb="FF000000"/>
      </right>
      <top style="thin">
        <color rgb="FF000000"/>
      </top>
      <bottom style="medium">
        <color indexed="64"/>
      </bottom>
      <diagonal/>
    </border>
    <border>
      <left style="thin">
        <color rgb="FF000000"/>
      </left>
      <right style="medium">
        <color indexed="64"/>
      </right>
      <top style="thin">
        <color rgb="FF000000"/>
      </top>
      <bottom/>
      <diagonal/>
    </border>
    <border>
      <left/>
      <right style="thin">
        <color indexed="64"/>
      </right>
      <top style="thin">
        <color indexed="64"/>
      </top>
      <bottom style="thin">
        <color indexed="64"/>
      </bottom>
      <diagonal/>
    </border>
    <border>
      <left style="thin">
        <color indexed="64"/>
      </left>
      <right style="hair">
        <color indexed="64"/>
      </right>
      <top style="hair">
        <color indexed="64"/>
      </top>
      <bottom style="thin">
        <color indexed="64"/>
      </bottom>
      <diagonal/>
    </border>
    <border>
      <left/>
      <right style="thin">
        <color indexed="64"/>
      </right>
      <top/>
      <bottom style="thin">
        <color indexed="64"/>
      </bottom>
      <diagonal/>
    </border>
    <border>
      <left style="thin">
        <color indexed="64"/>
      </left>
      <right/>
      <top style="hair">
        <color indexed="64"/>
      </top>
      <bottom style="medium">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bottom style="thin">
        <color indexed="64"/>
      </bottom>
      <diagonal/>
    </border>
    <border>
      <left style="hair">
        <color indexed="64"/>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779">
    <xf numFmtId="0" fontId="0" fillId="0" borderId="0" xfId="0"/>
    <xf numFmtId="0" fontId="3" fillId="2" borderId="4" xfId="0" applyFont="1" applyFill="1" applyBorder="1"/>
    <xf numFmtId="0" fontId="0" fillId="0" borderId="0" xfId="0" applyAlignment="1">
      <alignment vertical="top"/>
    </xf>
    <xf numFmtId="0" fontId="3" fillId="2" borderId="8" xfId="0" applyFont="1" applyFill="1" applyBorder="1"/>
    <xf numFmtId="0" fontId="3" fillId="0" borderId="10" xfId="0" applyFont="1" applyBorder="1" applyAlignment="1">
      <alignment horizontal="left" vertical="top" wrapText="1"/>
    </xf>
    <xf numFmtId="0" fontId="3" fillId="0" borderId="11" xfId="0" applyFont="1" applyBorder="1" applyAlignment="1">
      <alignment horizontal="left" vertical="top" wrapText="1"/>
    </xf>
    <xf numFmtId="0" fontId="3" fillId="2" borderId="12" xfId="0" applyFont="1" applyFill="1" applyBorder="1"/>
    <xf numFmtId="0" fontId="4" fillId="0" borderId="9" xfId="0" applyFont="1" applyBorder="1" applyAlignment="1">
      <alignment vertical="top" wrapText="1"/>
    </xf>
    <xf numFmtId="0" fontId="4" fillId="0" borderId="10" xfId="0" applyFont="1" applyBorder="1" applyAlignment="1">
      <alignment horizontal="left" vertical="top" wrapText="1"/>
    </xf>
    <xf numFmtId="0" fontId="3" fillId="0" borderId="15" xfId="0" applyFont="1" applyBorder="1" applyAlignment="1">
      <alignment horizontal="left" vertical="top" wrapText="1"/>
    </xf>
    <xf numFmtId="0" fontId="3" fillId="0" borderId="14" xfId="0" applyFont="1" applyBorder="1" applyAlignment="1">
      <alignment horizontal="left" vertical="top" wrapText="1"/>
    </xf>
    <xf numFmtId="0" fontId="4" fillId="3" borderId="5" xfId="0" applyFont="1" applyFill="1" applyBorder="1"/>
    <xf numFmtId="0" fontId="3" fillId="0" borderId="18" xfId="0" applyFont="1" applyBorder="1"/>
    <xf numFmtId="0" fontId="0" fillId="0" borderId="19" xfId="0" applyBorder="1"/>
    <xf numFmtId="0" fontId="4" fillId="4" borderId="20" xfId="0" applyFont="1" applyFill="1" applyBorder="1"/>
    <xf numFmtId="0" fontId="4" fillId="3" borderId="9" xfId="0" applyFont="1" applyFill="1" applyBorder="1"/>
    <xf numFmtId="0" fontId="3" fillId="3" borderId="21" xfId="0" applyFont="1" applyFill="1" applyBorder="1" applyAlignment="1">
      <alignment horizontal="left"/>
    </xf>
    <xf numFmtId="0" fontId="3" fillId="3" borderId="22" xfId="0" applyFont="1" applyFill="1" applyBorder="1" applyAlignment="1">
      <alignment horizontal="left"/>
    </xf>
    <xf numFmtId="0" fontId="3" fillId="3" borderId="11" xfId="0" applyFont="1" applyFill="1" applyBorder="1" applyAlignment="1">
      <alignment horizontal="left"/>
    </xf>
    <xf numFmtId="0" fontId="4" fillId="3" borderId="27" xfId="0" applyFont="1" applyFill="1" applyBorder="1"/>
    <xf numFmtId="0" fontId="3" fillId="3" borderId="10" xfId="0" applyFont="1" applyFill="1" applyBorder="1" applyAlignment="1">
      <alignment horizontal="left"/>
    </xf>
    <xf numFmtId="10" fontId="3" fillId="3" borderId="22" xfId="0" applyNumberFormat="1" applyFont="1" applyFill="1" applyBorder="1" applyAlignment="1">
      <alignment horizontal="left"/>
    </xf>
    <xf numFmtId="0" fontId="4" fillId="3" borderId="28" xfId="0" applyFont="1" applyFill="1" applyBorder="1" applyAlignment="1">
      <alignment horizontal="left"/>
    </xf>
    <xf numFmtId="0" fontId="3" fillId="3" borderId="29" xfId="0" applyFont="1" applyFill="1" applyBorder="1" applyAlignment="1">
      <alignment horizontal="left"/>
    </xf>
    <xf numFmtId="0" fontId="3" fillId="3" borderId="0" xfId="0" applyFont="1" applyFill="1" applyAlignment="1">
      <alignment horizontal="left"/>
    </xf>
    <xf numFmtId="0" fontId="3" fillId="2" borderId="31" xfId="0" applyFont="1" applyFill="1" applyBorder="1"/>
    <xf numFmtId="0" fontId="4" fillId="4" borderId="4" xfId="0" applyFont="1" applyFill="1" applyBorder="1"/>
    <xf numFmtId="0" fontId="3" fillId="0" borderId="35" xfId="0" applyFont="1" applyBorder="1"/>
    <xf numFmtId="0" fontId="3" fillId="0" borderId="36" xfId="0" applyFont="1" applyBorder="1" applyAlignment="1">
      <alignment wrapText="1"/>
    </xf>
    <xf numFmtId="0" fontId="3" fillId="0" borderId="21" xfId="0" applyFont="1" applyBorder="1" applyAlignment="1">
      <alignment wrapText="1"/>
    </xf>
    <xf numFmtId="0" fontId="3" fillId="2" borderId="37" xfId="0" applyFont="1" applyFill="1" applyBorder="1"/>
    <xf numFmtId="0" fontId="3" fillId="0" borderId="40" xfId="0" applyFont="1" applyBorder="1"/>
    <xf numFmtId="0" fontId="3" fillId="2" borderId="41" xfId="0" applyFont="1" applyFill="1" applyBorder="1"/>
    <xf numFmtId="0" fontId="3" fillId="0" borderId="42" xfId="0" applyFont="1" applyBorder="1"/>
    <xf numFmtId="0" fontId="3" fillId="0" borderId="36" xfId="0" applyFont="1" applyBorder="1" applyAlignment="1">
      <alignment horizontal="center" vertical="top" wrapText="1"/>
    </xf>
    <xf numFmtId="0" fontId="3" fillId="2" borderId="27" xfId="0" applyFont="1" applyFill="1" applyBorder="1"/>
    <xf numFmtId="0" fontId="3" fillId="0" borderId="45" xfId="0" applyFont="1" applyBorder="1"/>
    <xf numFmtId="0" fontId="3" fillId="0" borderId="47" xfId="0" applyFont="1" applyBorder="1"/>
    <xf numFmtId="0" fontId="3" fillId="0" borderId="36" xfId="0" applyFont="1" applyBorder="1" applyAlignment="1">
      <alignment horizontal="center" vertical="center" wrapText="1"/>
    </xf>
    <xf numFmtId="0" fontId="3" fillId="2" borderId="48" xfId="0" applyFont="1" applyFill="1" applyBorder="1"/>
    <xf numFmtId="0" fontId="3" fillId="0" borderId="50" xfId="0" applyFont="1" applyBorder="1"/>
    <xf numFmtId="0" fontId="3" fillId="4" borderId="12" xfId="0" applyFont="1" applyFill="1" applyBorder="1"/>
    <xf numFmtId="0" fontId="4" fillId="0" borderId="35" xfId="0" applyFont="1" applyBorder="1"/>
    <xf numFmtId="0" fontId="3" fillId="0" borderId="51" xfId="0" applyFont="1" applyBorder="1" applyAlignment="1">
      <alignment wrapText="1"/>
    </xf>
    <xf numFmtId="0" fontId="3" fillId="0" borderId="7" xfId="0" applyFont="1" applyBorder="1" applyAlignment="1">
      <alignment wrapText="1"/>
    </xf>
    <xf numFmtId="0" fontId="3" fillId="2" borderId="51" xfId="0" applyFont="1" applyFill="1" applyBorder="1"/>
    <xf numFmtId="0" fontId="3" fillId="2" borderId="24" xfId="0" applyFont="1" applyFill="1" applyBorder="1"/>
    <xf numFmtId="0" fontId="3" fillId="2" borderId="7" xfId="0" applyFont="1" applyFill="1" applyBorder="1"/>
    <xf numFmtId="0" fontId="4" fillId="0" borderId="42" xfId="0" applyFont="1" applyBorder="1"/>
    <xf numFmtId="0" fontId="3" fillId="0" borderId="11" xfId="0" applyFont="1" applyBorder="1" applyAlignment="1">
      <alignment wrapText="1"/>
    </xf>
    <xf numFmtId="0" fontId="3" fillId="2" borderId="36" xfId="0" applyFont="1" applyFill="1" applyBorder="1"/>
    <xf numFmtId="0" fontId="3" fillId="2" borderId="10" xfId="0" applyFont="1" applyFill="1" applyBorder="1"/>
    <xf numFmtId="0" fontId="3" fillId="2" borderId="11" xfId="0" applyFont="1" applyFill="1" applyBorder="1"/>
    <xf numFmtId="0" fontId="3" fillId="0" borderId="42" xfId="0" applyFont="1" applyBorder="1" applyAlignment="1">
      <alignment horizontal="right"/>
    </xf>
    <xf numFmtId="0" fontId="7" fillId="0" borderId="42" xfId="0" applyFont="1" applyBorder="1" applyAlignment="1">
      <alignment horizontal="right"/>
    </xf>
    <xf numFmtId="0" fontId="4" fillId="0" borderId="47" xfId="0" applyFont="1" applyBorder="1"/>
    <xf numFmtId="0" fontId="3" fillId="0" borderId="52" xfId="0" applyFont="1" applyBorder="1" applyAlignment="1">
      <alignment wrapText="1"/>
    </xf>
    <xf numFmtId="0" fontId="3" fillId="0" borderId="30" xfId="0" applyFont="1" applyBorder="1" applyAlignment="1">
      <alignment wrapText="1"/>
    </xf>
    <xf numFmtId="0" fontId="3" fillId="2" borderId="52" xfId="0" applyFont="1" applyFill="1" applyBorder="1"/>
    <xf numFmtId="0" fontId="3" fillId="2" borderId="14" xfId="0" applyFont="1" applyFill="1" applyBorder="1"/>
    <xf numFmtId="0" fontId="3" fillId="2" borderId="30" xfId="0" applyFont="1" applyFill="1" applyBorder="1"/>
    <xf numFmtId="0" fontId="3" fillId="0" borderId="53" xfId="0" applyFont="1" applyBorder="1"/>
    <xf numFmtId="0" fontId="7" fillId="0" borderId="55" xfId="0" applyFont="1" applyBorder="1" applyAlignment="1">
      <alignment horizontal="right"/>
    </xf>
    <xf numFmtId="0" fontId="3" fillId="0" borderId="56" xfId="0" applyFont="1" applyBorder="1" applyAlignment="1">
      <alignment wrapText="1"/>
    </xf>
    <xf numFmtId="0" fontId="3" fillId="0" borderId="57" xfId="0" applyFont="1" applyBorder="1" applyAlignment="1">
      <alignment wrapText="1"/>
    </xf>
    <xf numFmtId="0" fontId="3" fillId="2" borderId="56" xfId="0" applyFont="1" applyFill="1" applyBorder="1"/>
    <xf numFmtId="0" fontId="3" fillId="2" borderId="58" xfId="0" applyFont="1" applyFill="1" applyBorder="1"/>
    <xf numFmtId="0" fontId="3" fillId="2" borderId="57" xfId="0" applyFont="1" applyFill="1" applyBorder="1"/>
    <xf numFmtId="0" fontId="3" fillId="0" borderId="59" xfId="0" applyFont="1" applyBorder="1"/>
    <xf numFmtId="0" fontId="4" fillId="0" borderId="60" xfId="0" applyFont="1" applyBorder="1"/>
    <xf numFmtId="0" fontId="3" fillId="0" borderId="25" xfId="0" applyFont="1" applyBorder="1" applyAlignment="1">
      <alignment wrapText="1"/>
    </xf>
    <xf numFmtId="0" fontId="3" fillId="2" borderId="25" xfId="0" applyFont="1" applyFill="1" applyBorder="1"/>
    <xf numFmtId="0" fontId="7" fillId="0" borderId="47" xfId="0" applyFont="1" applyBorder="1" applyAlignment="1">
      <alignment horizontal="right"/>
    </xf>
    <xf numFmtId="0" fontId="8" fillId="2" borderId="12" xfId="0" applyFont="1" applyFill="1" applyBorder="1"/>
    <xf numFmtId="0" fontId="3" fillId="0" borderId="61" xfId="0" applyFont="1" applyBorder="1"/>
    <xf numFmtId="0" fontId="4" fillId="2" borderId="68" xfId="0" applyFont="1" applyFill="1" applyBorder="1"/>
    <xf numFmtId="0" fontId="4" fillId="2" borderId="69" xfId="0" applyFont="1" applyFill="1" applyBorder="1"/>
    <xf numFmtId="0" fontId="3" fillId="0" borderId="70" xfId="0" applyFont="1" applyBorder="1"/>
    <xf numFmtId="0" fontId="3" fillId="0" borderId="71" xfId="0" applyFont="1" applyBorder="1"/>
    <xf numFmtId="0" fontId="3" fillId="2" borderId="74" xfId="0" applyFont="1" applyFill="1" applyBorder="1"/>
    <xf numFmtId="0" fontId="7" fillId="0" borderId="75" xfId="0" applyFont="1" applyBorder="1" applyAlignment="1">
      <alignment horizontal="right"/>
    </xf>
    <xf numFmtId="0" fontId="7" fillId="0" borderId="78" xfId="0" applyFont="1" applyBorder="1" applyAlignment="1">
      <alignment horizontal="right"/>
    </xf>
    <xf numFmtId="0" fontId="4" fillId="2" borderId="81" xfId="0" applyFont="1" applyFill="1" applyBorder="1"/>
    <xf numFmtId="0" fontId="4" fillId="2" borderId="83" xfId="0" applyFont="1" applyFill="1" applyBorder="1"/>
    <xf numFmtId="0" fontId="3" fillId="0" borderId="84" xfId="0" applyFont="1" applyBorder="1"/>
    <xf numFmtId="0" fontId="4" fillId="0" borderId="23" xfId="0" applyFont="1" applyBorder="1"/>
    <xf numFmtId="0" fontId="7" fillId="0" borderId="9" xfId="0" applyFont="1" applyBorder="1" applyAlignment="1">
      <alignment horizontal="right"/>
    </xf>
    <xf numFmtId="0" fontId="7" fillId="0" borderId="85" xfId="0" applyFont="1" applyBorder="1" applyAlignment="1">
      <alignment horizontal="right"/>
    </xf>
    <xf numFmtId="0" fontId="7" fillId="0" borderId="13" xfId="0" applyFont="1" applyBorder="1" applyAlignment="1">
      <alignment horizontal="right"/>
    </xf>
    <xf numFmtId="0" fontId="3" fillId="0" borderId="10" xfId="0" applyFont="1" applyBorder="1"/>
    <xf numFmtId="0" fontId="3" fillId="0" borderId="11" xfId="0" applyFont="1" applyBorder="1"/>
    <xf numFmtId="0" fontId="3" fillId="0" borderId="75" xfId="0" applyFont="1" applyBorder="1"/>
    <xf numFmtId="0" fontId="3" fillId="0" borderId="63" xfId="0" applyFont="1" applyBorder="1" applyAlignment="1">
      <alignment wrapText="1"/>
    </xf>
    <xf numFmtId="0" fontId="3" fillId="0" borderId="87" xfId="0" applyFont="1" applyBorder="1" applyAlignment="1">
      <alignment wrapText="1"/>
    </xf>
    <xf numFmtId="0" fontId="4" fillId="5" borderId="10" xfId="0" applyFont="1" applyFill="1" applyBorder="1" applyAlignment="1">
      <alignment horizontal="center"/>
    </xf>
    <xf numFmtId="0" fontId="3" fillId="0" borderId="7" xfId="0" applyFont="1" applyBorder="1"/>
    <xf numFmtId="0" fontId="3" fillId="0" borderId="16" xfId="0" applyFont="1" applyBorder="1" applyAlignment="1">
      <alignment horizontal="center" vertical="center"/>
    </xf>
    <xf numFmtId="0" fontId="3" fillId="0" borderId="6" xfId="0" applyFont="1" applyBorder="1" applyAlignment="1">
      <alignment horizontal="center" vertical="center"/>
    </xf>
    <xf numFmtId="0" fontId="3" fillId="0" borderId="17" xfId="0" applyFont="1" applyBorder="1" applyAlignment="1">
      <alignment horizontal="center" vertical="center"/>
    </xf>
    <xf numFmtId="0" fontId="4" fillId="6" borderId="10" xfId="0" applyFont="1" applyFill="1" applyBorder="1" applyAlignment="1">
      <alignment horizontal="center"/>
    </xf>
    <xf numFmtId="0" fontId="3" fillId="0" borderId="22" xfId="0" applyFont="1" applyBorder="1" applyAlignment="1">
      <alignment horizontal="center" vertical="center"/>
    </xf>
    <xf numFmtId="0" fontId="4" fillId="0" borderId="9" xfId="0" applyFont="1" applyBorder="1"/>
    <xf numFmtId="0" fontId="3" fillId="0" borderId="36" xfId="0" applyFont="1" applyBorder="1"/>
    <xf numFmtId="0" fontId="4" fillId="0" borderId="28" xfId="0" applyFont="1" applyBorder="1"/>
    <xf numFmtId="0" fontId="3" fillId="0" borderId="15" xfId="0" applyFont="1" applyBorder="1"/>
    <xf numFmtId="0" fontId="3" fillId="0" borderId="30" xfId="0" applyFont="1" applyBorder="1"/>
    <xf numFmtId="0" fontId="3" fillId="0" borderId="88" xfId="0" applyFont="1" applyBorder="1"/>
    <xf numFmtId="0" fontId="3" fillId="0" borderId="89" xfId="0" applyFont="1" applyBorder="1"/>
    <xf numFmtId="0" fontId="5" fillId="0" borderId="36" xfId="1" applyFont="1" applyBorder="1" applyAlignment="1">
      <alignment horizontal="left" vertical="top" wrapText="1"/>
    </xf>
    <xf numFmtId="0" fontId="5" fillId="0" borderId="88" xfId="1" applyFont="1" applyBorder="1" applyAlignment="1">
      <alignment horizontal="left" vertical="center" wrapText="1"/>
    </xf>
    <xf numFmtId="0" fontId="4" fillId="3" borderId="9" xfId="0" applyFont="1" applyFill="1" applyBorder="1" applyAlignment="1">
      <alignment horizontal="left"/>
    </xf>
    <xf numFmtId="0" fontId="3" fillId="0" borderId="77" xfId="0" applyFont="1" applyBorder="1"/>
    <xf numFmtId="3" fontId="3" fillId="3" borderId="10" xfId="0" applyNumberFormat="1" applyFont="1" applyFill="1" applyBorder="1" applyAlignment="1">
      <alignment horizontal="left"/>
    </xf>
    <xf numFmtId="0" fontId="3" fillId="2" borderId="36" xfId="0" applyFont="1" applyFill="1" applyBorder="1" applyAlignment="1">
      <alignment horizontal="center"/>
    </xf>
    <xf numFmtId="0" fontId="3" fillId="2" borderId="10" xfId="0" applyFont="1" applyFill="1" applyBorder="1" applyAlignment="1">
      <alignment horizontal="center"/>
    </xf>
    <xf numFmtId="0" fontId="3" fillId="2" borderId="7" xfId="0" applyFont="1" applyFill="1" applyBorder="1" applyAlignment="1">
      <alignment horizontal="center"/>
    </xf>
    <xf numFmtId="0" fontId="3" fillId="2" borderId="11" xfId="0" applyFont="1" applyFill="1" applyBorder="1" applyAlignment="1">
      <alignment horizontal="center"/>
    </xf>
    <xf numFmtId="0" fontId="3" fillId="2" borderId="52" xfId="0" applyFont="1" applyFill="1" applyBorder="1" applyAlignment="1">
      <alignment horizontal="center"/>
    </xf>
    <xf numFmtId="0" fontId="3" fillId="2" borderId="14" xfId="0" applyFont="1" applyFill="1" applyBorder="1" applyAlignment="1">
      <alignment horizontal="center"/>
    </xf>
    <xf numFmtId="0" fontId="3" fillId="2" borderId="30" xfId="0" applyFont="1" applyFill="1" applyBorder="1" applyAlignment="1">
      <alignment horizontal="center"/>
    </xf>
    <xf numFmtId="0" fontId="3" fillId="0" borderId="92" xfId="0" applyFont="1" applyBorder="1"/>
    <xf numFmtId="0" fontId="3" fillId="0" borderId="93" xfId="0" applyFont="1" applyBorder="1"/>
    <xf numFmtId="14" fontId="3" fillId="0" borderId="11" xfId="0" applyNumberFormat="1" applyFont="1" applyBorder="1" applyAlignment="1">
      <alignment horizontal="center" vertical="center" wrapText="1"/>
    </xf>
    <xf numFmtId="14" fontId="0" fillId="0" borderId="0" xfId="0" applyNumberFormat="1"/>
    <xf numFmtId="0" fontId="0" fillId="2" borderId="98" xfId="0" applyFill="1" applyBorder="1"/>
    <xf numFmtId="0" fontId="3" fillId="0" borderId="99" xfId="0" applyFont="1" applyBorder="1"/>
    <xf numFmtId="0" fontId="0" fillId="2" borderId="36" xfId="0" applyFill="1" applyBorder="1"/>
    <xf numFmtId="0" fontId="0" fillId="2" borderId="11" xfId="0" applyFill="1" applyBorder="1"/>
    <xf numFmtId="0" fontId="0" fillId="2" borderId="57" xfId="0" applyFill="1" applyBorder="1"/>
    <xf numFmtId="0" fontId="3" fillId="0" borderId="80" xfId="0" applyFont="1" applyBorder="1"/>
    <xf numFmtId="0" fontId="3" fillId="0" borderId="73" xfId="0" applyFont="1" applyBorder="1"/>
    <xf numFmtId="0" fontId="0" fillId="2" borderId="101" xfId="0" applyFill="1" applyBorder="1"/>
    <xf numFmtId="0" fontId="0" fillId="2" borderId="103" xfId="0" applyFill="1" applyBorder="1"/>
    <xf numFmtId="0" fontId="0" fillId="2" borderId="74" xfId="0" applyFill="1" applyBorder="1"/>
    <xf numFmtId="0" fontId="4" fillId="0" borderId="102" xfId="0" applyFont="1" applyBorder="1"/>
    <xf numFmtId="0" fontId="0" fillId="0" borderId="104" xfId="0" applyBorder="1"/>
    <xf numFmtId="0" fontId="0" fillId="2" borderId="105" xfId="0" applyFill="1" applyBorder="1"/>
    <xf numFmtId="0" fontId="0" fillId="2" borderId="25" xfId="0" applyFill="1" applyBorder="1"/>
    <xf numFmtId="0" fontId="7" fillId="0" borderId="106" xfId="0" applyFont="1" applyBorder="1" applyAlignment="1">
      <alignment horizontal="right"/>
    </xf>
    <xf numFmtId="0" fontId="0" fillId="2" borderId="91" xfId="0" applyFill="1" applyBorder="1"/>
    <xf numFmtId="0" fontId="0" fillId="2" borderId="44" xfId="0" applyFill="1" applyBorder="1"/>
    <xf numFmtId="0" fontId="0" fillId="0" borderId="18" xfId="0" applyBorder="1"/>
    <xf numFmtId="0" fontId="7" fillId="0" borderId="92" xfId="0" applyFont="1" applyBorder="1" applyAlignment="1">
      <alignment horizontal="right"/>
    </xf>
    <xf numFmtId="0" fontId="0" fillId="2" borderId="56" xfId="0" applyFill="1" applyBorder="1"/>
    <xf numFmtId="0" fontId="0" fillId="2" borderId="51" xfId="0" applyFill="1" applyBorder="1"/>
    <xf numFmtId="0" fontId="0" fillId="2" borderId="24" xfId="0" applyFill="1" applyBorder="1"/>
    <xf numFmtId="0" fontId="0" fillId="2" borderId="10" xfId="0" applyFill="1" applyBorder="1"/>
    <xf numFmtId="0" fontId="0" fillId="2" borderId="52" xfId="0" applyFill="1" applyBorder="1"/>
    <xf numFmtId="0" fontId="0" fillId="2" borderId="14" xfId="0" applyFill="1" applyBorder="1"/>
    <xf numFmtId="0" fontId="0" fillId="2" borderId="107" xfId="0" applyFill="1" applyBorder="1"/>
    <xf numFmtId="0" fontId="0" fillId="0" borderId="61" xfId="0" applyBorder="1"/>
    <xf numFmtId="0" fontId="0" fillId="2" borderId="108" xfId="0" applyFill="1" applyBorder="1"/>
    <xf numFmtId="0" fontId="0" fillId="2" borderId="88" xfId="0" applyFill="1" applyBorder="1"/>
    <xf numFmtId="0" fontId="0" fillId="2" borderId="15" xfId="0" applyFill="1" applyBorder="1"/>
    <xf numFmtId="0" fontId="0" fillId="2" borderId="30" xfId="0" applyFill="1" applyBorder="1"/>
    <xf numFmtId="0" fontId="3" fillId="0" borderId="51" xfId="0" applyFont="1" applyBorder="1" applyAlignment="1">
      <alignment horizontal="center" wrapText="1"/>
    </xf>
    <xf numFmtId="0" fontId="3" fillId="0" borderId="36" xfId="0" applyFont="1" applyBorder="1" applyAlignment="1">
      <alignment horizontal="center" wrapText="1"/>
    </xf>
    <xf numFmtId="0" fontId="3" fillId="0" borderId="7" xfId="0" applyFont="1" applyBorder="1" applyAlignment="1">
      <alignment horizontal="center" wrapText="1"/>
    </xf>
    <xf numFmtId="0" fontId="3" fillId="0" borderId="11" xfId="0" applyFont="1" applyBorder="1" applyAlignment="1">
      <alignment horizontal="center" wrapText="1"/>
    </xf>
    <xf numFmtId="0" fontId="5" fillId="0" borderId="22" xfId="1" applyFont="1" applyBorder="1" applyAlignment="1">
      <alignment horizontal="left" vertical="top" wrapText="1"/>
    </xf>
    <xf numFmtId="0" fontId="3" fillId="0" borderId="22" xfId="0" applyFont="1" applyBorder="1" applyAlignment="1">
      <alignment wrapText="1"/>
    </xf>
    <xf numFmtId="0" fontId="3" fillId="0" borderId="22" xfId="0" applyFont="1" applyBorder="1" applyAlignment="1">
      <alignment horizontal="center" vertical="top" wrapText="1"/>
    </xf>
    <xf numFmtId="0" fontId="3" fillId="0" borderId="22" xfId="0" applyFont="1" applyBorder="1" applyAlignment="1">
      <alignment horizontal="center" wrapText="1"/>
    </xf>
    <xf numFmtId="0" fontId="3" fillId="0" borderId="22" xfId="0" applyFont="1" applyBorder="1" applyAlignment="1">
      <alignment horizontal="center" vertical="center" wrapText="1"/>
    </xf>
    <xf numFmtId="0" fontId="3" fillId="0" borderId="109" xfId="0" applyFont="1" applyBorder="1" applyAlignment="1">
      <alignment wrapText="1"/>
    </xf>
    <xf numFmtId="0" fontId="3" fillId="0" borderId="110" xfId="0" applyFont="1" applyBorder="1" applyAlignment="1">
      <alignment wrapText="1"/>
    </xf>
    <xf numFmtId="0" fontId="3" fillId="0" borderId="111" xfId="0" applyFont="1" applyBorder="1" applyAlignment="1">
      <alignment wrapText="1"/>
    </xf>
    <xf numFmtId="0" fontId="4" fillId="0" borderId="95" xfId="0" applyFont="1" applyBorder="1" applyAlignment="1">
      <alignment horizontal="center" vertical="center" wrapText="1"/>
    </xf>
    <xf numFmtId="0" fontId="4" fillId="0" borderId="96" xfId="0" applyFont="1" applyBorder="1" applyAlignment="1">
      <alignment horizontal="center" vertical="center" wrapText="1"/>
    </xf>
    <xf numFmtId="0" fontId="3" fillId="0" borderId="95" xfId="0" applyFont="1" applyBorder="1" applyAlignment="1">
      <alignment wrapText="1"/>
    </xf>
    <xf numFmtId="0" fontId="4" fillId="5" borderId="113" xfId="0" applyFont="1" applyFill="1" applyBorder="1" applyAlignment="1">
      <alignment horizontal="center"/>
    </xf>
    <xf numFmtId="0" fontId="4" fillId="6" borderId="21" xfId="0" applyFont="1" applyFill="1" applyBorder="1" applyAlignment="1">
      <alignment horizontal="center"/>
    </xf>
    <xf numFmtId="0" fontId="3" fillId="0" borderId="21" xfId="0" applyFont="1" applyBorder="1"/>
    <xf numFmtId="0" fontId="3" fillId="0" borderId="97" xfId="0" applyFont="1" applyBorder="1"/>
    <xf numFmtId="0" fontId="3" fillId="0" borderId="109" xfId="0" applyFont="1" applyBorder="1" applyAlignment="1">
      <alignment horizontal="center" vertical="center" wrapText="1"/>
    </xf>
    <xf numFmtId="10" fontId="3" fillId="0" borderId="11" xfId="0" applyNumberFormat="1" applyFont="1" applyBorder="1" applyAlignment="1">
      <alignment horizontal="center" vertical="center" wrapText="1"/>
    </xf>
    <xf numFmtId="0" fontId="3" fillId="0" borderId="21" xfId="0" applyFont="1" applyBorder="1" applyAlignment="1">
      <alignment horizontal="center" vertical="center" wrapText="1"/>
    </xf>
    <xf numFmtId="0" fontId="3" fillId="0" borderId="17" xfId="0" applyFont="1" applyBorder="1" applyAlignment="1">
      <alignment horizontal="center" wrapText="1"/>
    </xf>
    <xf numFmtId="0" fontId="3" fillId="0" borderId="56" xfId="0" applyFont="1" applyBorder="1" applyAlignment="1">
      <alignment horizontal="center" wrapText="1"/>
    </xf>
    <xf numFmtId="0" fontId="3" fillId="0" borderId="51" xfId="0" applyFont="1" applyBorder="1" applyAlignment="1">
      <alignment horizontal="center" vertical="center" wrapText="1"/>
    </xf>
    <xf numFmtId="0" fontId="3" fillId="2" borderId="9" xfId="0" applyFont="1" applyFill="1" applyBorder="1"/>
    <xf numFmtId="9" fontId="3" fillId="0" borderId="87" xfId="0" applyNumberFormat="1" applyFont="1" applyBorder="1" applyAlignment="1">
      <alignment horizontal="center" vertical="center" wrapText="1"/>
    </xf>
    <xf numFmtId="164" fontId="3" fillId="0" borderId="21" xfId="0" applyNumberFormat="1" applyFont="1" applyBorder="1" applyAlignment="1">
      <alignment horizontal="center" wrapText="1"/>
    </xf>
    <xf numFmtId="0" fontId="3" fillId="0" borderId="18" xfId="0" applyFont="1" applyBorder="1" applyAlignment="1">
      <alignment horizontal="center" vertical="center" wrapText="1"/>
    </xf>
    <xf numFmtId="0" fontId="3" fillId="0" borderId="61" xfId="0" applyFont="1" applyBorder="1" applyAlignment="1">
      <alignment horizontal="center" vertical="center" wrapText="1"/>
    </xf>
    <xf numFmtId="0" fontId="3" fillId="0" borderId="129"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30" xfId="0" applyFont="1" applyBorder="1" applyAlignment="1">
      <alignment horizontal="center" vertical="center" wrapText="1"/>
    </xf>
    <xf numFmtId="0" fontId="3" fillId="2" borderId="36" xfId="0" applyFont="1" applyFill="1" applyBorder="1" applyAlignment="1">
      <alignment horizontal="center" vertical="center" wrapText="1"/>
    </xf>
    <xf numFmtId="0" fontId="3" fillId="2" borderId="42" xfId="0" applyFont="1" applyFill="1" applyBorder="1"/>
    <xf numFmtId="9" fontId="3" fillId="2" borderId="36" xfId="0" applyNumberFormat="1" applyFont="1" applyFill="1" applyBorder="1" applyAlignment="1">
      <alignment horizontal="center" vertical="center" wrapText="1"/>
    </xf>
    <xf numFmtId="0" fontId="3" fillId="2" borderId="22" xfId="0" applyFont="1" applyFill="1" applyBorder="1" applyAlignment="1">
      <alignment wrapText="1"/>
    </xf>
    <xf numFmtId="10" fontId="3" fillId="2" borderId="11" xfId="0" applyNumberFormat="1" applyFont="1" applyFill="1" applyBorder="1" applyAlignment="1">
      <alignment horizontal="center" vertical="center" wrapText="1"/>
    </xf>
    <xf numFmtId="0" fontId="3" fillId="0" borderId="55" xfId="0" applyFont="1" applyBorder="1"/>
    <xf numFmtId="0" fontId="3" fillId="5" borderId="121" xfId="0" applyFont="1" applyFill="1" applyBorder="1" applyAlignment="1">
      <alignment horizontal="center" vertical="center" wrapText="1"/>
    </xf>
    <xf numFmtId="0" fontId="3" fillId="5" borderId="59" xfId="0" applyFont="1" applyFill="1" applyBorder="1" applyAlignment="1">
      <alignment horizontal="center" vertical="center" wrapText="1"/>
    </xf>
    <xf numFmtId="0" fontId="4" fillId="0" borderId="18" xfId="0" applyFont="1" applyBorder="1" applyAlignment="1">
      <alignment horizontal="center" wrapText="1"/>
    </xf>
    <xf numFmtId="0" fontId="3" fillId="0" borderId="8" xfId="0" applyFont="1" applyBorder="1" applyAlignment="1">
      <alignment horizontal="center" vertical="center" wrapText="1"/>
    </xf>
    <xf numFmtId="0" fontId="3" fillId="3" borderId="109" xfId="0" applyFont="1" applyFill="1" applyBorder="1" applyAlignment="1">
      <alignment horizontal="center" vertical="center" wrapText="1"/>
    </xf>
    <xf numFmtId="0" fontId="3" fillId="7" borderId="109" xfId="0" applyFont="1" applyFill="1" applyBorder="1" applyAlignment="1">
      <alignment horizontal="center" vertical="center" wrapText="1"/>
    </xf>
    <xf numFmtId="0" fontId="3" fillId="7" borderId="22" xfId="0" applyFont="1" applyFill="1" applyBorder="1" applyAlignment="1">
      <alignment horizontal="center" vertical="center" wrapText="1"/>
    </xf>
    <xf numFmtId="0" fontId="3" fillId="0" borderId="107" xfId="0" applyFont="1" applyBorder="1" applyAlignment="1">
      <alignment horizontal="left" vertical="top" wrapText="1"/>
    </xf>
    <xf numFmtId="0" fontId="4" fillId="7" borderId="42" xfId="0" applyFont="1" applyFill="1" applyBorder="1" applyAlignment="1">
      <alignment vertical="center"/>
    </xf>
    <xf numFmtId="0" fontId="4" fillId="7" borderId="18" xfId="0" applyFont="1" applyFill="1" applyBorder="1" applyAlignment="1">
      <alignment horizontal="center" vertical="center" wrapText="1"/>
    </xf>
    <xf numFmtId="0" fontId="4" fillId="7" borderId="92" xfId="0" applyFont="1" applyFill="1" applyBorder="1" applyAlignment="1">
      <alignment vertical="center"/>
    </xf>
    <xf numFmtId="0" fontId="4" fillId="0" borderId="35" xfId="0" applyFont="1" applyBorder="1" applyAlignment="1">
      <alignment vertical="center"/>
    </xf>
    <xf numFmtId="0" fontId="4" fillId="0" borderId="129" xfId="0" applyFont="1" applyBorder="1" applyAlignment="1">
      <alignment horizontal="center" vertical="center" wrapText="1"/>
    </xf>
    <xf numFmtId="0" fontId="0" fillId="0" borderId="64" xfId="0" applyBorder="1"/>
    <xf numFmtId="0" fontId="0" fillId="2" borderId="27" xfId="0" applyFill="1" applyBorder="1"/>
    <xf numFmtId="0" fontId="4" fillId="0" borderId="0" xfId="0" applyFont="1"/>
    <xf numFmtId="0" fontId="0" fillId="2" borderId="43" xfId="0" applyFill="1" applyBorder="1"/>
    <xf numFmtId="0" fontId="7" fillId="0" borderId="92" xfId="0" applyFont="1" applyBorder="1" applyAlignment="1">
      <alignment horizontal="right" vertical="center"/>
    </xf>
    <xf numFmtId="0" fontId="7" fillId="0" borderId="92" xfId="0" applyFont="1" applyBorder="1" applyAlignment="1">
      <alignment horizontal="left" vertical="center"/>
    </xf>
    <xf numFmtId="0" fontId="4" fillId="0" borderId="0" xfId="0" applyFont="1" applyAlignment="1">
      <alignment horizontal="right" vertical="center"/>
    </xf>
    <xf numFmtId="0" fontId="13" fillId="0" borderId="0" xfId="0" applyFont="1" applyAlignment="1">
      <alignment horizontal="right" vertical="center"/>
    </xf>
    <xf numFmtId="0" fontId="10" fillId="0" borderId="0" xfId="0" applyFont="1"/>
    <xf numFmtId="0" fontId="3" fillId="0" borderId="18" xfId="0" applyFont="1" applyBorder="1" applyAlignment="1">
      <alignment vertical="center" wrapText="1"/>
    </xf>
    <xf numFmtId="0" fontId="0" fillId="2" borderId="9" xfId="0" applyFill="1" applyBorder="1"/>
    <xf numFmtId="0" fontId="0" fillId="2" borderId="58" xfId="0" applyFill="1" applyBorder="1"/>
    <xf numFmtId="0" fontId="0" fillId="2" borderId="13" xfId="0" applyFill="1" applyBorder="1"/>
    <xf numFmtId="0" fontId="8" fillId="0" borderId="11" xfId="0" applyFont="1" applyBorder="1" applyAlignment="1">
      <alignment horizontal="left" vertical="top" wrapText="1"/>
    </xf>
    <xf numFmtId="0" fontId="7" fillId="0" borderId="42" xfId="0" applyFont="1" applyBorder="1" applyAlignment="1">
      <alignment horizontal="right" vertical="center"/>
    </xf>
    <xf numFmtId="0" fontId="7" fillId="0" borderId="42" xfId="0" applyFont="1" applyBorder="1" applyAlignment="1">
      <alignment horizontal="left" vertical="center"/>
    </xf>
    <xf numFmtId="0" fontId="4" fillId="0" borderId="42" xfId="0" applyFont="1" applyBorder="1" applyAlignment="1">
      <alignment vertical="center"/>
    </xf>
    <xf numFmtId="0" fontId="4" fillId="0" borderId="102" xfId="0" applyFont="1" applyBorder="1" applyAlignment="1">
      <alignment vertical="center"/>
    </xf>
    <xf numFmtId="0" fontId="3" fillId="2" borderId="85" xfId="0" applyFont="1" applyFill="1" applyBorder="1"/>
    <xf numFmtId="0" fontId="4" fillId="0" borderId="60" xfId="0" applyFont="1" applyBorder="1" applyAlignment="1">
      <alignment vertical="center"/>
    </xf>
    <xf numFmtId="0" fontId="3" fillId="2" borderId="103" xfId="0" applyFont="1" applyFill="1" applyBorder="1"/>
    <xf numFmtId="0" fontId="3" fillId="2" borderId="108" xfId="0" applyFont="1" applyFill="1" applyBorder="1"/>
    <xf numFmtId="0" fontId="7" fillId="0" borderId="55" xfId="0" applyFont="1" applyBorder="1" applyAlignment="1">
      <alignment horizontal="right" vertical="center"/>
    </xf>
    <xf numFmtId="0" fontId="7" fillId="0" borderId="60" xfId="0" applyFont="1" applyBorder="1" applyAlignment="1">
      <alignment horizontal="right"/>
    </xf>
    <xf numFmtId="164" fontId="3" fillId="0" borderId="109" xfId="0" applyNumberFormat="1" applyFont="1" applyBorder="1" applyAlignment="1">
      <alignment horizontal="center"/>
    </xf>
    <xf numFmtId="10" fontId="3" fillId="7" borderId="11" xfId="0" applyNumberFormat="1" applyFont="1" applyFill="1" applyBorder="1" applyAlignment="1">
      <alignment horizontal="center" vertical="center" wrapText="1"/>
    </xf>
    <xf numFmtId="0" fontId="3" fillId="7" borderId="18" xfId="0" applyFont="1" applyFill="1" applyBorder="1" applyAlignment="1">
      <alignment horizontal="center" vertical="center" wrapText="1"/>
    </xf>
    <xf numFmtId="0" fontId="3" fillId="7" borderId="61" xfId="0" applyFont="1" applyFill="1" applyBorder="1" applyAlignment="1">
      <alignment horizontal="center" vertical="center" wrapText="1"/>
    </xf>
    <xf numFmtId="0" fontId="7" fillId="0" borderId="55" xfId="0" applyFont="1" applyBorder="1" applyAlignment="1">
      <alignment horizontal="left" vertical="center"/>
    </xf>
    <xf numFmtId="0" fontId="4" fillId="0" borderId="60" xfId="0" applyFont="1" applyBorder="1" applyAlignment="1">
      <alignment horizontal="left" vertical="center"/>
    </xf>
    <xf numFmtId="0" fontId="4" fillId="0" borderId="102" xfId="0" applyFont="1" applyBorder="1" applyAlignment="1">
      <alignment horizontal="left" vertical="center"/>
    </xf>
    <xf numFmtId="0" fontId="8" fillId="2" borderId="55" xfId="0" applyFont="1" applyFill="1" applyBorder="1" applyAlignment="1">
      <alignment vertical="center"/>
    </xf>
    <xf numFmtId="0" fontId="4" fillId="2" borderId="42" xfId="0" applyFont="1" applyFill="1" applyBorder="1" applyAlignment="1">
      <alignment vertical="center"/>
    </xf>
    <xf numFmtId="0" fontId="4" fillId="0" borderId="35" xfId="0" applyFont="1" applyBorder="1" applyAlignment="1">
      <alignment horizontal="left" vertical="center"/>
    </xf>
    <xf numFmtId="0" fontId="4" fillId="0" borderId="42" xfId="0" applyFont="1" applyBorder="1" applyAlignment="1">
      <alignment horizontal="left" vertical="center"/>
    </xf>
    <xf numFmtId="0" fontId="4" fillId="0" borderId="106" xfId="0" applyFont="1" applyBorder="1" applyAlignment="1">
      <alignment horizontal="left" vertical="center"/>
    </xf>
    <xf numFmtId="0" fontId="4" fillId="0" borderId="47" xfId="0" applyFont="1" applyBorder="1" applyAlignment="1">
      <alignment horizontal="left" vertical="center"/>
    </xf>
    <xf numFmtId="3" fontId="3" fillId="7" borderId="36" xfId="0" applyNumberFormat="1" applyFont="1" applyFill="1" applyBorder="1" applyAlignment="1">
      <alignment horizontal="left" vertical="center"/>
    </xf>
    <xf numFmtId="0" fontId="8" fillId="7" borderId="11" xfId="0" applyFont="1" applyFill="1" applyBorder="1" applyAlignment="1">
      <alignment horizontal="left" vertical="center"/>
    </xf>
    <xf numFmtId="0" fontId="3" fillId="7" borderId="36" xfId="0" applyFont="1" applyFill="1" applyBorder="1" applyAlignment="1">
      <alignment horizontal="left" vertical="center"/>
    </xf>
    <xf numFmtId="0" fontId="3" fillId="7" borderId="117" xfId="0" applyFont="1" applyFill="1" applyBorder="1" applyAlignment="1">
      <alignment horizontal="left" vertical="center"/>
    </xf>
    <xf numFmtId="0" fontId="3" fillId="7" borderId="44" xfId="0" applyFont="1" applyFill="1" applyBorder="1" applyAlignment="1">
      <alignment horizontal="left" vertical="center"/>
    </xf>
    <xf numFmtId="0" fontId="3" fillId="5" borderId="149" xfId="0" applyFont="1" applyFill="1" applyBorder="1" applyAlignment="1">
      <alignment horizontal="center" vertical="center" wrapText="1"/>
    </xf>
    <xf numFmtId="0" fontId="3" fillId="2" borderId="28" xfId="0" applyFont="1" applyFill="1" applyBorder="1"/>
    <xf numFmtId="0" fontId="3" fillId="2" borderId="23" xfId="0" applyFont="1" applyFill="1" applyBorder="1"/>
    <xf numFmtId="0" fontId="3" fillId="0" borderId="62" xfId="0" applyFont="1" applyBorder="1" applyAlignment="1">
      <alignment horizontal="left" vertical="center"/>
    </xf>
    <xf numFmtId="0" fontId="3" fillId="0" borderId="125" xfId="0" applyFont="1" applyBorder="1" applyAlignment="1">
      <alignment horizontal="left" vertical="center"/>
    </xf>
    <xf numFmtId="165" fontId="3" fillId="0" borderId="114" xfId="0" applyNumberFormat="1" applyFont="1" applyBorder="1" applyAlignment="1">
      <alignment horizontal="left" vertical="center" wrapText="1"/>
    </xf>
    <xf numFmtId="0" fontId="3" fillId="0" borderId="127" xfId="0" applyFont="1" applyBorder="1" applyAlignment="1">
      <alignment horizontal="left" vertical="center" wrapText="1"/>
    </xf>
    <xf numFmtId="0" fontId="3" fillId="0" borderId="9" xfId="0" applyFont="1" applyBorder="1" applyAlignment="1">
      <alignment vertical="center"/>
    </xf>
    <xf numFmtId="0" fontId="3" fillId="0" borderId="52" xfId="0" applyFont="1" applyBorder="1" applyAlignment="1">
      <alignment horizontal="left" vertical="center" wrapText="1"/>
    </xf>
    <xf numFmtId="165" fontId="3" fillId="0" borderId="127" xfId="0" applyNumberFormat="1" applyFont="1" applyBorder="1" applyAlignment="1">
      <alignment horizontal="left" vertical="center" wrapText="1"/>
    </xf>
    <xf numFmtId="165" fontId="3" fillId="0" borderId="127" xfId="0" applyNumberFormat="1" applyFont="1" applyBorder="1" applyAlignment="1">
      <alignment horizontal="center" vertical="center" wrapText="1"/>
    </xf>
    <xf numFmtId="0" fontId="0" fillId="0" borderId="0" xfId="0" applyAlignment="1">
      <alignment vertical="center"/>
    </xf>
    <xf numFmtId="0" fontId="4" fillId="4" borderId="4" xfId="0" applyFont="1" applyFill="1" applyBorder="1" applyAlignment="1">
      <alignment vertical="center"/>
    </xf>
    <xf numFmtId="0" fontId="3" fillId="7" borderId="36" xfId="0" applyFont="1" applyFill="1" applyBorder="1" applyAlignment="1">
      <alignment horizontal="center" vertical="center" wrapText="1"/>
    </xf>
    <xf numFmtId="0" fontId="0" fillId="0" borderId="77" xfId="0" applyBorder="1"/>
    <xf numFmtId="0" fontId="3" fillId="0" borderId="0" xfId="0" applyFont="1" applyAlignment="1">
      <alignment horizontal="center" vertical="center"/>
    </xf>
    <xf numFmtId="0" fontId="3" fillId="2" borderId="93" xfId="0" applyFont="1" applyFill="1" applyBorder="1" applyAlignment="1">
      <alignment vertical="top" wrapText="1"/>
    </xf>
    <xf numFmtId="0" fontId="3" fillId="2" borderId="45" xfId="0" applyFont="1" applyFill="1" applyBorder="1" applyAlignment="1">
      <alignment vertical="top" wrapText="1"/>
    </xf>
    <xf numFmtId="0" fontId="3" fillId="2" borderId="150" xfId="0" applyFont="1" applyFill="1" applyBorder="1" applyAlignment="1">
      <alignment vertical="top" wrapText="1"/>
    </xf>
    <xf numFmtId="0" fontId="3" fillId="2" borderId="50" xfId="0" applyFont="1" applyFill="1" applyBorder="1" applyAlignment="1">
      <alignment vertical="top" wrapText="1"/>
    </xf>
    <xf numFmtId="0" fontId="3" fillId="2" borderId="15" xfId="0" applyFont="1" applyFill="1" applyBorder="1"/>
    <xf numFmtId="0" fontId="4" fillId="0" borderId="106" xfId="0" applyFont="1" applyBorder="1"/>
    <xf numFmtId="0" fontId="3" fillId="2" borderId="147" xfId="0" applyFont="1" applyFill="1" applyBorder="1" applyAlignment="1">
      <alignment vertical="top" wrapText="1"/>
    </xf>
    <xf numFmtId="0" fontId="3" fillId="0" borderId="10" xfId="0" applyFont="1" applyBorder="1" applyAlignment="1">
      <alignment vertical="top" wrapText="1"/>
    </xf>
    <xf numFmtId="0" fontId="3" fillId="0" borderId="61" xfId="0" applyFont="1" applyBorder="1" applyAlignment="1">
      <alignment vertical="center" wrapText="1"/>
    </xf>
    <xf numFmtId="0" fontId="7" fillId="0" borderId="55" xfId="0" applyFont="1" applyBorder="1" applyAlignment="1">
      <alignment horizontal="left"/>
    </xf>
    <xf numFmtId="0" fontId="0" fillId="0" borderId="106" xfId="0" applyBorder="1"/>
    <xf numFmtId="0" fontId="3" fillId="7" borderId="135" xfId="0" applyFont="1" applyFill="1" applyBorder="1" applyAlignment="1">
      <alignment horizontal="left"/>
    </xf>
    <xf numFmtId="0" fontId="3" fillId="7" borderId="11" xfId="0" applyFont="1" applyFill="1" applyBorder="1" applyAlignment="1">
      <alignment horizontal="left"/>
    </xf>
    <xf numFmtId="0" fontId="3" fillId="7" borderId="61" xfId="0" applyFont="1" applyFill="1" applyBorder="1" applyAlignment="1">
      <alignment horizontal="left"/>
    </xf>
    <xf numFmtId="0" fontId="4" fillId="7" borderId="51" xfId="0" applyFont="1" applyFill="1" applyBorder="1"/>
    <xf numFmtId="0" fontId="4" fillId="7" borderId="22" xfId="0" applyFont="1" applyFill="1" applyBorder="1"/>
    <xf numFmtId="0" fontId="4" fillId="7" borderId="36" xfId="0" applyFont="1" applyFill="1" applyBorder="1"/>
    <xf numFmtId="0" fontId="4" fillId="7" borderId="52" xfId="0" applyFont="1" applyFill="1" applyBorder="1"/>
    <xf numFmtId="0" fontId="3" fillId="7" borderId="142" xfId="0" applyFont="1" applyFill="1" applyBorder="1" applyAlignment="1">
      <alignment horizontal="center" vertical="center"/>
    </xf>
    <xf numFmtId="0" fontId="3" fillId="7" borderId="141" xfId="0" applyFont="1" applyFill="1" applyBorder="1" applyAlignment="1">
      <alignment horizontal="center" vertical="center"/>
    </xf>
    <xf numFmtId="0" fontId="0" fillId="7" borderId="118" xfId="0" applyFill="1" applyBorder="1" applyAlignment="1">
      <alignment horizontal="center" vertical="center"/>
    </xf>
    <xf numFmtId="0" fontId="3" fillId="7" borderId="155" xfId="0" applyFont="1" applyFill="1" applyBorder="1" applyAlignment="1">
      <alignment horizontal="center" vertical="center"/>
    </xf>
    <xf numFmtId="0" fontId="3" fillId="7" borderId="57" xfId="0" applyFont="1" applyFill="1" applyBorder="1" applyAlignment="1">
      <alignment horizontal="left"/>
    </xf>
    <xf numFmtId="0" fontId="4" fillId="7" borderId="56" xfId="0" applyFont="1" applyFill="1" applyBorder="1"/>
    <xf numFmtId="0" fontId="3" fillId="7" borderId="12" xfId="0" applyFont="1" applyFill="1" applyBorder="1" applyAlignment="1">
      <alignment horizontal="center" vertical="center" wrapText="1"/>
    </xf>
    <xf numFmtId="164" fontId="3" fillId="0" borderId="12" xfId="0" applyNumberFormat="1" applyFont="1" applyBorder="1" applyAlignment="1">
      <alignment horizontal="center" vertical="center" wrapText="1"/>
    </xf>
    <xf numFmtId="0" fontId="3" fillId="2" borderId="130" xfId="0" applyFont="1" applyFill="1" applyBorder="1" applyAlignment="1">
      <alignment horizontal="center" vertical="center" wrapText="1"/>
    </xf>
    <xf numFmtId="9" fontId="3" fillId="0" borderId="12" xfId="0" applyNumberFormat="1" applyFont="1" applyBorder="1" applyAlignment="1">
      <alignment horizontal="center" vertical="center" wrapText="1"/>
    </xf>
    <xf numFmtId="0" fontId="3" fillId="2" borderId="31" xfId="0" applyFont="1" applyFill="1" applyBorder="1" applyAlignment="1">
      <alignment horizontal="center" vertical="center" wrapText="1"/>
    </xf>
    <xf numFmtId="0" fontId="3" fillId="0" borderId="41" xfId="0" applyFont="1" applyBorder="1" applyAlignment="1">
      <alignment horizontal="center" vertical="center" wrapText="1"/>
    </xf>
    <xf numFmtId="0" fontId="3" fillId="0" borderId="134"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54" xfId="0" applyFont="1" applyBorder="1" applyAlignment="1">
      <alignment horizontal="center" vertical="center" wrapText="1"/>
    </xf>
    <xf numFmtId="0" fontId="3" fillId="2" borderId="45" xfId="0" applyFont="1" applyFill="1" applyBorder="1"/>
    <xf numFmtId="0" fontId="4" fillId="2" borderId="45" xfId="0" applyFont="1" applyFill="1" applyBorder="1" applyAlignment="1">
      <alignment vertical="center" wrapText="1"/>
    </xf>
    <xf numFmtId="0" fontId="4" fillId="2" borderId="151" xfId="0" applyFont="1" applyFill="1" applyBorder="1" applyAlignment="1">
      <alignment vertical="center" wrapText="1"/>
    </xf>
    <xf numFmtId="0" fontId="3" fillId="2" borderId="147" xfId="0" applyFont="1" applyFill="1" applyBorder="1" applyAlignment="1">
      <alignment vertical="center" wrapText="1"/>
    </xf>
    <xf numFmtId="0" fontId="3" fillId="0" borderId="10" xfId="0" applyFont="1" applyBorder="1" applyAlignment="1">
      <alignment vertical="center" wrapText="1"/>
    </xf>
    <xf numFmtId="0" fontId="3" fillId="0" borderId="15" xfId="0" applyFont="1" applyBorder="1" applyAlignment="1">
      <alignment vertical="center" wrapText="1"/>
    </xf>
    <xf numFmtId="0" fontId="4" fillId="3" borderId="155" xfId="0" applyFont="1" applyFill="1" applyBorder="1" applyAlignment="1">
      <alignment horizontal="center" vertical="center"/>
    </xf>
    <xf numFmtId="0" fontId="4" fillId="3" borderId="122" xfId="0" applyFont="1" applyFill="1" applyBorder="1" applyAlignment="1">
      <alignment horizontal="center" vertical="center"/>
    </xf>
    <xf numFmtId="0" fontId="3" fillId="7" borderId="123" xfId="0" applyFont="1" applyFill="1" applyBorder="1" applyAlignment="1">
      <alignment horizontal="center" vertical="center"/>
    </xf>
    <xf numFmtId="0" fontId="0" fillId="7" borderId="123" xfId="0" applyFill="1" applyBorder="1" applyAlignment="1">
      <alignment horizontal="center" vertical="center"/>
    </xf>
    <xf numFmtId="0" fontId="0" fillId="7" borderId="139" xfId="0" applyFill="1" applyBorder="1" applyAlignment="1">
      <alignment horizontal="center" vertical="center"/>
    </xf>
    <xf numFmtId="0" fontId="0" fillId="0" borderId="129" xfId="0" applyBorder="1" applyAlignment="1">
      <alignment horizontal="center" vertical="center"/>
    </xf>
    <xf numFmtId="0" fontId="3" fillId="0" borderId="12" xfId="0" applyFont="1" applyBorder="1" applyAlignment="1">
      <alignment horizontal="center" vertical="center"/>
    </xf>
    <xf numFmtId="164" fontId="3" fillId="0" borderId="12" xfId="0" applyNumberFormat="1" applyFont="1" applyBorder="1" applyAlignment="1">
      <alignment horizontal="center"/>
    </xf>
    <xf numFmtId="0" fontId="3" fillId="0" borderId="159" xfId="0" applyFont="1" applyBorder="1" applyAlignment="1">
      <alignment horizontal="center" vertical="center"/>
    </xf>
    <xf numFmtId="166" fontId="3" fillId="0" borderId="160" xfId="0" applyNumberFormat="1" applyFont="1" applyBorder="1" applyAlignment="1">
      <alignment horizontal="center"/>
    </xf>
    <xf numFmtId="164" fontId="3" fillId="0" borderId="22" xfId="0" applyNumberFormat="1" applyFont="1" applyBorder="1" applyAlignment="1">
      <alignment horizontal="center"/>
    </xf>
    <xf numFmtId="166" fontId="3" fillId="0" borderId="22" xfId="0" applyNumberFormat="1" applyFont="1" applyBorder="1" applyAlignment="1">
      <alignment horizontal="center"/>
    </xf>
    <xf numFmtId="0" fontId="0" fillId="0" borderId="161" xfId="0" applyBorder="1"/>
    <xf numFmtId="0" fontId="3" fillId="0" borderId="160" xfId="0" applyFont="1" applyBorder="1" applyAlignment="1">
      <alignment horizontal="center" vertical="center"/>
    </xf>
    <xf numFmtId="0" fontId="3" fillId="0" borderId="67" xfId="0" applyFont="1" applyBorder="1" applyAlignment="1">
      <alignment horizontal="center" vertical="center"/>
    </xf>
    <xf numFmtId="0" fontId="3" fillId="0" borderId="46" xfId="0" applyFont="1" applyBorder="1" applyAlignment="1">
      <alignment horizontal="center" vertical="center"/>
    </xf>
    <xf numFmtId="0" fontId="3" fillId="7" borderId="12" xfId="0" applyFont="1" applyFill="1" applyBorder="1" applyAlignment="1">
      <alignment horizontal="center" vertical="center"/>
    </xf>
    <xf numFmtId="0" fontId="0" fillId="0" borderId="131" xfId="0" applyBorder="1" applyAlignment="1">
      <alignment horizontal="center" vertical="center"/>
    </xf>
    <xf numFmtId="0" fontId="4" fillId="3" borderId="129" xfId="0" applyFont="1" applyFill="1" applyBorder="1" applyAlignment="1">
      <alignment horizontal="center" vertical="center"/>
    </xf>
    <xf numFmtId="0" fontId="3" fillId="7" borderId="118" xfId="0" applyFont="1" applyFill="1" applyBorder="1" applyAlignment="1">
      <alignment horizontal="center" vertical="center"/>
    </xf>
    <xf numFmtId="0" fontId="4" fillId="7" borderId="125" xfId="0" applyFont="1" applyFill="1" applyBorder="1"/>
    <xf numFmtId="0" fontId="3" fillId="0" borderId="8" xfId="0" applyFont="1" applyBorder="1" applyAlignment="1">
      <alignment horizontal="center" vertical="center"/>
    </xf>
    <xf numFmtId="0" fontId="4" fillId="0" borderId="106" xfId="0" applyFont="1" applyBorder="1" applyAlignment="1">
      <alignment wrapText="1"/>
    </xf>
    <xf numFmtId="0" fontId="4" fillId="0" borderId="106" xfId="0" applyFont="1" applyBorder="1" applyAlignment="1">
      <alignment vertical="center" wrapText="1"/>
    </xf>
    <xf numFmtId="0" fontId="0" fillId="2" borderId="104" xfId="0" applyFill="1" applyBorder="1"/>
    <xf numFmtId="164" fontId="3" fillId="2" borderId="22" xfId="0" applyNumberFormat="1" applyFont="1" applyFill="1" applyBorder="1" applyAlignment="1">
      <alignment horizontal="center"/>
    </xf>
    <xf numFmtId="0" fontId="3" fillId="0" borderId="160" xfId="0" applyFont="1" applyBorder="1" applyAlignment="1">
      <alignment horizontal="center"/>
    </xf>
    <xf numFmtId="0" fontId="3" fillId="2" borderId="0" xfId="0" applyFont="1" applyFill="1" applyAlignment="1">
      <alignment horizontal="center" vertical="center"/>
    </xf>
    <xf numFmtId="0" fontId="4" fillId="3" borderId="17"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3" fillId="3" borderId="16" xfId="0" applyFont="1" applyFill="1" applyBorder="1" applyAlignment="1">
      <alignment horizontal="center" vertical="center" wrapText="1"/>
    </xf>
    <xf numFmtId="0" fontId="3" fillId="3" borderId="6" xfId="0" applyFont="1" applyFill="1" applyBorder="1" applyAlignment="1">
      <alignment horizontal="center" vertical="center" wrapText="1"/>
    </xf>
    <xf numFmtId="0" fontId="3" fillId="7" borderId="10" xfId="0" applyFont="1" applyFill="1" applyBorder="1" applyAlignment="1">
      <alignment horizontal="center" vertical="center" wrapText="1"/>
    </xf>
    <xf numFmtId="2" fontId="16" fillId="0" borderId="164" xfId="0" applyNumberFormat="1" applyFont="1" applyBorder="1" applyAlignment="1">
      <alignment horizontal="center"/>
    </xf>
    <xf numFmtId="2" fontId="17" fillId="0" borderId="164" xfId="0" applyNumberFormat="1" applyFont="1" applyBorder="1" applyAlignment="1">
      <alignment horizontal="center"/>
    </xf>
    <xf numFmtId="2" fontId="17" fillId="0" borderId="167" xfId="0" applyNumberFormat="1" applyFont="1" applyBorder="1" applyAlignment="1">
      <alignment horizontal="center"/>
    </xf>
    <xf numFmtId="2" fontId="3" fillId="0" borderId="162" xfId="0" applyNumberFormat="1" applyFont="1" applyBorder="1" applyAlignment="1">
      <alignment horizontal="left" vertical="center" wrapText="1"/>
    </xf>
    <xf numFmtId="2" fontId="3" fillId="0" borderId="168" xfId="0" applyNumberFormat="1" applyFont="1" applyBorder="1" applyAlignment="1">
      <alignment horizontal="left" vertical="center" wrapText="1"/>
    </xf>
    <xf numFmtId="0" fontId="3" fillId="7" borderId="165" xfId="0" applyFont="1" applyFill="1" applyBorder="1" applyAlignment="1">
      <alignment horizontal="center" vertical="center"/>
    </xf>
    <xf numFmtId="0" fontId="3" fillId="0" borderId="144" xfId="0" applyFont="1" applyBorder="1"/>
    <xf numFmtId="0" fontId="3" fillId="0" borderId="147" xfId="0" applyFont="1" applyBorder="1"/>
    <xf numFmtId="0" fontId="3" fillId="0" borderId="132" xfId="0" applyFont="1" applyBorder="1"/>
    <xf numFmtId="0" fontId="3" fillId="7" borderId="169" xfId="0" applyFont="1" applyFill="1" applyBorder="1" applyAlignment="1">
      <alignment horizontal="center" vertical="center"/>
    </xf>
    <xf numFmtId="0" fontId="8" fillId="2" borderId="92" xfId="0" applyFont="1" applyFill="1" applyBorder="1" applyAlignment="1">
      <alignment vertical="center"/>
    </xf>
    <xf numFmtId="0" fontId="3" fillId="2" borderId="54" xfId="0" applyFont="1" applyFill="1" applyBorder="1" applyAlignment="1">
      <alignment horizontal="center" vertical="center" wrapText="1"/>
    </xf>
    <xf numFmtId="0" fontId="8" fillId="0" borderId="53" xfId="0" applyFont="1" applyBorder="1"/>
    <xf numFmtId="0" fontId="3" fillId="7" borderId="171" xfId="0" applyFont="1" applyFill="1" applyBorder="1" applyAlignment="1">
      <alignment horizontal="center" vertical="center" wrapText="1"/>
    </xf>
    <xf numFmtId="0" fontId="3" fillId="7" borderId="58" xfId="0" applyFont="1" applyFill="1" applyBorder="1" applyAlignment="1">
      <alignment horizontal="center" vertical="center" wrapText="1"/>
    </xf>
    <xf numFmtId="0" fontId="18" fillId="0" borderId="0" xfId="0" applyFont="1" applyAlignment="1">
      <alignment horizontal="center" vertical="center"/>
    </xf>
    <xf numFmtId="0" fontId="3" fillId="0" borderId="31" xfId="0" applyFont="1" applyBorder="1" applyAlignment="1">
      <alignment horizontal="center" vertical="center"/>
    </xf>
    <xf numFmtId="0" fontId="0" fillId="2" borderId="174" xfId="0" applyFill="1" applyBorder="1"/>
    <xf numFmtId="0" fontId="3" fillId="0" borderId="110" xfId="0" applyFont="1" applyBorder="1" applyAlignment="1">
      <alignment horizontal="center" vertical="center"/>
    </xf>
    <xf numFmtId="0" fontId="3" fillId="0" borderId="40" xfId="0" applyFont="1" applyBorder="1" applyAlignment="1">
      <alignment horizontal="center" vertical="center"/>
    </xf>
    <xf numFmtId="0" fontId="4" fillId="0" borderId="35" xfId="0" applyFont="1" applyBorder="1" applyAlignment="1">
      <alignment vertical="center" wrapText="1"/>
    </xf>
    <xf numFmtId="0" fontId="4" fillId="0" borderId="42" xfId="0" applyFont="1" applyBorder="1" applyAlignment="1">
      <alignment vertical="center" wrapText="1"/>
    </xf>
    <xf numFmtId="0" fontId="4" fillId="0" borderId="42" xfId="0" applyFont="1" applyBorder="1" applyAlignment="1">
      <alignment wrapText="1"/>
    </xf>
    <xf numFmtId="0" fontId="13" fillId="0" borderId="18" xfId="0" applyFont="1" applyBorder="1"/>
    <xf numFmtId="0" fontId="3" fillId="0" borderId="38" xfId="0" applyFont="1" applyBorder="1" applyAlignment="1">
      <alignment horizontal="center" vertical="center" wrapText="1"/>
    </xf>
    <xf numFmtId="0" fontId="0" fillId="9" borderId="0" xfId="0" applyFill="1"/>
    <xf numFmtId="0" fontId="0" fillId="9" borderId="19" xfId="0" applyFill="1" applyBorder="1"/>
    <xf numFmtId="0" fontId="3" fillId="7" borderId="26" xfId="0" applyFont="1" applyFill="1" applyBorder="1" applyAlignment="1">
      <alignment horizontal="center" vertical="center"/>
    </xf>
    <xf numFmtId="0" fontId="3" fillId="7" borderId="0" xfId="0" applyFont="1" applyFill="1" applyAlignment="1">
      <alignment horizontal="center" vertical="center"/>
    </xf>
    <xf numFmtId="0" fontId="3" fillId="7" borderId="159" xfId="0" applyFont="1" applyFill="1" applyBorder="1" applyAlignment="1">
      <alignment horizontal="center" vertical="center"/>
    </xf>
    <xf numFmtId="0" fontId="3" fillId="7" borderId="129" xfId="0" applyFont="1" applyFill="1" applyBorder="1"/>
    <xf numFmtId="0" fontId="3" fillId="7" borderId="155" xfId="0" applyFont="1" applyFill="1" applyBorder="1"/>
    <xf numFmtId="0" fontId="3" fillId="7" borderId="31" xfId="0" applyFont="1" applyFill="1" applyBorder="1"/>
    <xf numFmtId="0" fontId="3" fillId="7" borderId="146" xfId="0" applyFont="1" applyFill="1" applyBorder="1"/>
    <xf numFmtId="0" fontId="3" fillId="7" borderId="8" xfId="0" applyFont="1" applyFill="1" applyBorder="1"/>
    <xf numFmtId="0" fontId="3" fillId="7" borderId="142" xfId="0" applyFont="1" applyFill="1" applyBorder="1"/>
    <xf numFmtId="0" fontId="3" fillId="7" borderId="12" xfId="0" applyFont="1" applyFill="1" applyBorder="1"/>
    <xf numFmtId="0" fontId="3" fillId="7" borderId="118" xfId="0" applyFont="1" applyFill="1" applyBorder="1"/>
    <xf numFmtId="0" fontId="3" fillId="7" borderId="141" xfId="0" applyFont="1" applyFill="1" applyBorder="1"/>
    <xf numFmtId="0" fontId="3" fillId="7" borderId="41" xfId="0" applyFont="1" applyFill="1" applyBorder="1"/>
    <xf numFmtId="0" fontId="3" fillId="7" borderId="156" xfId="0" applyFont="1" applyFill="1" applyBorder="1"/>
    <xf numFmtId="0" fontId="3" fillId="7" borderId="26" xfId="0" applyFont="1" applyFill="1" applyBorder="1"/>
    <xf numFmtId="0" fontId="3" fillId="7" borderId="54" xfId="0" applyFont="1" applyFill="1" applyBorder="1"/>
    <xf numFmtId="0" fontId="3" fillId="7" borderId="157" xfId="0" applyFont="1" applyFill="1" applyBorder="1"/>
    <xf numFmtId="0" fontId="3" fillId="7" borderId="158" xfId="0" applyFont="1" applyFill="1" applyBorder="1"/>
    <xf numFmtId="0" fontId="3" fillId="7" borderId="130" xfId="0" applyFont="1" applyFill="1" applyBorder="1"/>
    <xf numFmtId="0" fontId="3" fillId="7" borderId="143" xfId="0" applyFont="1" applyFill="1" applyBorder="1"/>
    <xf numFmtId="0" fontId="3" fillId="7" borderId="139" xfId="0" applyFont="1" applyFill="1" applyBorder="1" applyAlignment="1">
      <alignment horizontal="center" vertical="center"/>
    </xf>
    <xf numFmtId="0" fontId="3" fillId="7" borderId="154" xfId="0" applyFont="1" applyFill="1" applyBorder="1" applyAlignment="1">
      <alignment horizontal="center" vertical="center"/>
    </xf>
    <xf numFmtId="0" fontId="3" fillId="2" borderId="158" xfId="0" applyFont="1" applyFill="1" applyBorder="1"/>
    <xf numFmtId="0" fontId="3" fillId="2" borderId="118" xfId="0" applyFont="1" applyFill="1" applyBorder="1"/>
    <xf numFmtId="0" fontId="3" fillId="2" borderId="54" xfId="0" applyFont="1" applyFill="1" applyBorder="1"/>
    <xf numFmtId="0" fontId="3" fillId="2" borderId="157" xfId="0" applyFont="1" applyFill="1" applyBorder="1"/>
    <xf numFmtId="0" fontId="3" fillId="2" borderId="130" xfId="0" applyFont="1" applyFill="1" applyBorder="1"/>
    <xf numFmtId="0" fontId="3" fillId="2" borderId="143" xfId="0" applyFont="1" applyFill="1" applyBorder="1"/>
    <xf numFmtId="0" fontId="3" fillId="2" borderId="54" xfId="0" applyFont="1" applyFill="1" applyBorder="1" applyAlignment="1">
      <alignment horizontal="center" vertical="center"/>
    </xf>
    <xf numFmtId="0" fontId="3" fillId="2" borderId="130" xfId="0" applyFont="1" applyFill="1" applyBorder="1" applyAlignment="1">
      <alignment horizontal="center" vertical="center"/>
    </xf>
    <xf numFmtId="0" fontId="3" fillId="0" borderId="41" xfId="0" applyFont="1" applyBorder="1" applyAlignment="1">
      <alignment horizontal="center" vertical="center"/>
    </xf>
    <xf numFmtId="0" fontId="3" fillId="2" borderId="12" xfId="0" applyFont="1" applyFill="1" applyBorder="1" applyAlignment="1">
      <alignment horizontal="center" vertical="center"/>
    </xf>
    <xf numFmtId="0" fontId="0" fillId="0" borderId="41" xfId="0" applyBorder="1"/>
    <xf numFmtId="0" fontId="3" fillId="0" borderId="56" xfId="0" applyFont="1" applyBorder="1" applyAlignment="1">
      <alignment horizontal="center" vertical="center" wrapText="1"/>
    </xf>
    <xf numFmtId="0" fontId="4" fillId="7" borderId="153" xfId="0" applyFont="1" applyFill="1" applyBorder="1" applyAlignment="1">
      <alignment horizontal="center" vertical="center" wrapText="1"/>
    </xf>
    <xf numFmtId="0" fontId="20" fillId="7" borderId="11" xfId="0" applyFont="1" applyFill="1" applyBorder="1" applyAlignment="1">
      <alignment horizontal="center" vertical="center"/>
    </xf>
    <xf numFmtId="0" fontId="3" fillId="0" borderId="0" xfId="0" applyFont="1"/>
    <xf numFmtId="0" fontId="3" fillId="0" borderId="0" xfId="0" applyFont="1" applyAlignment="1">
      <alignment vertical="top" wrapText="1"/>
    </xf>
    <xf numFmtId="2" fontId="16" fillId="8" borderId="164" xfId="0" applyNumberFormat="1" applyFont="1" applyFill="1" applyBorder="1" applyAlignment="1">
      <alignment horizontal="center" vertical="center"/>
    </xf>
    <xf numFmtId="0" fontId="3" fillId="0" borderId="94" xfId="0" applyFont="1" applyBorder="1" applyAlignment="1">
      <alignment horizontal="left" vertical="top" wrapText="1"/>
    </xf>
    <xf numFmtId="0" fontId="3" fillId="0" borderId="64" xfId="0" applyFont="1" applyBorder="1" applyAlignment="1">
      <alignment horizontal="left" vertical="top" wrapText="1"/>
    </xf>
    <xf numFmtId="0" fontId="3" fillId="0" borderId="135" xfId="0" applyFont="1" applyBorder="1" applyAlignment="1">
      <alignment horizontal="left" vertical="top" wrapText="1"/>
    </xf>
    <xf numFmtId="0" fontId="3" fillId="0" borderId="19" xfId="0" applyFont="1" applyBorder="1" applyAlignment="1">
      <alignment horizontal="left" vertical="top" wrapText="1"/>
    </xf>
    <xf numFmtId="0" fontId="3" fillId="0" borderId="0" xfId="0" applyFont="1" applyAlignment="1">
      <alignment horizontal="left" vertical="top" wrapText="1"/>
    </xf>
    <xf numFmtId="0" fontId="3" fillId="0" borderId="77" xfId="0" applyFont="1" applyBorder="1" applyAlignment="1">
      <alignment horizontal="left" vertical="top" wrapText="1"/>
    </xf>
    <xf numFmtId="0" fontId="3" fillId="0" borderId="90" xfId="0" applyFont="1" applyBorder="1" applyAlignment="1">
      <alignment horizontal="left" vertical="top" wrapText="1"/>
    </xf>
    <xf numFmtId="0" fontId="3" fillId="0" borderId="67" xfId="0" applyFont="1" applyBorder="1" applyAlignment="1">
      <alignment horizontal="left" vertical="top" wrapText="1"/>
    </xf>
    <xf numFmtId="0" fontId="3" fillId="0" borderId="120" xfId="0" applyFont="1" applyBorder="1" applyAlignment="1">
      <alignment horizontal="left" vertical="top" wrapText="1"/>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2" fontId="16" fillId="8" borderId="163" xfId="0" applyNumberFormat="1" applyFont="1" applyFill="1" applyBorder="1" applyAlignment="1">
      <alignment horizontal="center" vertical="center" wrapText="1"/>
    </xf>
    <xf numFmtId="2" fontId="16" fillId="8" borderId="166" xfId="0" applyNumberFormat="1" applyFont="1" applyFill="1" applyBorder="1" applyAlignment="1">
      <alignment horizontal="center" vertical="center" wrapText="1"/>
    </xf>
    <xf numFmtId="0" fontId="3" fillId="0" borderId="114" xfId="0" applyFont="1" applyBorder="1" applyAlignment="1">
      <alignment horizontal="left" vertical="center" wrapText="1"/>
    </xf>
    <xf numFmtId="0" fontId="3" fillId="0" borderId="64" xfId="0" applyFont="1" applyBorder="1" applyAlignment="1">
      <alignment horizontal="left" vertical="center" wrapText="1"/>
    </xf>
    <xf numFmtId="0" fontId="3" fillId="0" borderId="135" xfId="0" applyFont="1" applyBorder="1" applyAlignment="1">
      <alignment horizontal="left" vertical="center" wrapText="1"/>
    </xf>
    <xf numFmtId="0" fontId="3" fillId="0" borderId="37" xfId="0" applyFont="1" applyBorder="1" applyAlignment="1">
      <alignment horizontal="center" vertical="center"/>
    </xf>
    <xf numFmtId="0" fontId="3" fillId="0" borderId="175" xfId="0" applyFont="1" applyBorder="1" applyAlignment="1">
      <alignment horizontal="center" vertical="center"/>
    </xf>
    <xf numFmtId="0" fontId="7" fillId="0" borderId="19" xfId="0" applyFont="1" applyBorder="1" applyAlignment="1">
      <alignment horizontal="left" vertical="top" wrapText="1"/>
    </xf>
    <xf numFmtId="0" fontId="7" fillId="0" borderId="0" xfId="0" applyFont="1" applyAlignment="1">
      <alignment horizontal="left" vertical="top" wrapText="1"/>
    </xf>
    <xf numFmtId="0" fontId="7" fillId="0" borderId="77" xfId="0" applyFont="1" applyBorder="1" applyAlignment="1">
      <alignment horizontal="left" vertical="top" wrapText="1"/>
    </xf>
    <xf numFmtId="0" fontId="7" fillId="0" borderId="90" xfId="0" applyFont="1" applyBorder="1" applyAlignment="1">
      <alignment horizontal="left" vertical="top" wrapText="1"/>
    </xf>
    <xf numFmtId="0" fontId="7" fillId="0" borderId="67" xfId="0" applyFont="1" applyBorder="1" applyAlignment="1">
      <alignment horizontal="left" vertical="top" wrapText="1"/>
    </xf>
    <xf numFmtId="0" fontId="7" fillId="0" borderId="120" xfId="0" applyFont="1" applyBorder="1" applyAlignment="1">
      <alignment horizontal="left" vertical="top" wrapText="1"/>
    </xf>
    <xf numFmtId="0" fontId="3" fillId="0" borderId="176" xfId="0" applyFont="1" applyBorder="1" applyAlignment="1">
      <alignment horizontal="left" vertical="center" wrapText="1"/>
    </xf>
    <xf numFmtId="0" fontId="3" fillId="0" borderId="83" xfId="0" applyFont="1" applyBorder="1" applyAlignment="1">
      <alignment horizontal="left" vertical="center" wrapText="1"/>
    </xf>
    <xf numFmtId="0" fontId="3" fillId="0" borderId="80" xfId="0" applyFont="1" applyBorder="1" applyAlignment="1">
      <alignment horizontal="left" vertical="center" wrapText="1"/>
    </xf>
    <xf numFmtId="0" fontId="3" fillId="0" borderId="145" xfId="0" applyFont="1" applyBorder="1" applyAlignment="1">
      <alignment horizontal="left" vertical="top" wrapText="1"/>
    </xf>
    <xf numFmtId="0" fontId="3" fillId="0" borderId="112" xfId="0" applyFont="1" applyBorder="1" applyAlignment="1">
      <alignment horizontal="left" vertical="top" wrapText="1"/>
    </xf>
    <xf numFmtId="0" fontId="3" fillId="0" borderId="73" xfId="0" applyFont="1" applyBorder="1" applyAlignment="1">
      <alignment horizontal="left" vertical="top" wrapText="1"/>
    </xf>
    <xf numFmtId="0" fontId="3" fillId="7" borderId="94" xfId="0" applyFont="1" applyFill="1" applyBorder="1" applyAlignment="1">
      <alignment horizontal="left" vertical="center" wrapText="1"/>
    </xf>
    <xf numFmtId="0" fontId="3" fillId="7" borderId="64" xfId="0" applyFont="1" applyFill="1" applyBorder="1" applyAlignment="1">
      <alignment horizontal="left" vertical="center" wrapText="1"/>
    </xf>
    <xf numFmtId="0" fontId="3" fillId="7" borderId="148" xfId="0" applyFont="1" applyFill="1" applyBorder="1" applyAlignment="1">
      <alignment horizontal="left" vertical="center" wrapText="1"/>
    </xf>
    <xf numFmtId="0" fontId="3" fillId="0" borderId="81" xfId="0" applyFont="1" applyBorder="1" applyAlignment="1">
      <alignment horizontal="left" vertical="center" wrapText="1"/>
    </xf>
    <xf numFmtId="0" fontId="3" fillId="0" borderId="82" xfId="0" applyFont="1" applyBorder="1" applyAlignment="1">
      <alignment horizontal="left" vertical="center" wrapText="1"/>
    </xf>
    <xf numFmtId="0" fontId="3" fillId="0" borderId="152" xfId="0" applyFont="1" applyBorder="1" applyAlignment="1">
      <alignment horizontal="left" vertical="center" wrapText="1"/>
    </xf>
    <xf numFmtId="0" fontId="3" fillId="0" borderId="145" xfId="0" applyFont="1" applyBorder="1" applyAlignment="1">
      <alignment horizontal="left" vertical="center" wrapText="1"/>
    </xf>
    <xf numFmtId="0" fontId="3" fillId="0" borderId="112" xfId="0" applyFont="1" applyBorder="1" applyAlignment="1">
      <alignment horizontal="left" vertical="center" wrapText="1"/>
    </xf>
    <xf numFmtId="0" fontId="3" fillId="0" borderId="73" xfId="0" applyFont="1" applyBorder="1" applyAlignment="1">
      <alignment horizontal="left" vertical="center" wrapText="1"/>
    </xf>
    <xf numFmtId="0" fontId="15" fillId="4" borderId="1" xfId="0" applyFont="1" applyFill="1" applyBorder="1" applyAlignment="1">
      <alignment horizontal="center" vertical="center"/>
    </xf>
    <xf numFmtId="0" fontId="15" fillId="4" borderId="2" xfId="0" applyFont="1" applyFill="1" applyBorder="1" applyAlignment="1">
      <alignment horizontal="center" vertical="center"/>
    </xf>
    <xf numFmtId="0" fontId="15" fillId="4" borderId="3" xfId="0" applyFont="1" applyFill="1" applyBorder="1" applyAlignment="1">
      <alignment horizontal="center" vertical="center"/>
    </xf>
    <xf numFmtId="0" fontId="3" fillId="0" borderId="23" xfId="0" applyFont="1" applyBorder="1" applyAlignment="1">
      <alignment horizontal="left" vertical="top" wrapText="1"/>
    </xf>
    <xf numFmtId="0" fontId="3" fillId="0" borderId="24" xfId="0" applyFont="1" applyBorder="1" applyAlignment="1">
      <alignment horizontal="left" vertical="top" wrapText="1"/>
    </xf>
    <xf numFmtId="0" fontId="3" fillId="0" borderId="25" xfId="0" applyFont="1" applyBorder="1" applyAlignment="1">
      <alignment horizontal="left" vertical="top" wrapText="1"/>
    </xf>
    <xf numFmtId="0" fontId="3" fillId="0" borderId="9" xfId="0" applyFont="1" applyBorder="1" applyAlignment="1">
      <alignment horizontal="left" vertical="top" wrapText="1"/>
    </xf>
    <xf numFmtId="0" fontId="3" fillId="0" borderId="10" xfId="0" applyFont="1" applyBorder="1" applyAlignment="1">
      <alignment horizontal="left" vertical="top" wrapText="1"/>
    </xf>
    <xf numFmtId="0" fontId="3" fillId="0" borderId="11" xfId="0" applyFont="1" applyBorder="1" applyAlignment="1">
      <alignment horizontal="left" vertical="top" wrapText="1"/>
    </xf>
    <xf numFmtId="0" fontId="7" fillId="0" borderId="164" xfId="0" applyFont="1" applyBorder="1" applyAlignment="1">
      <alignment horizontal="center"/>
    </xf>
    <xf numFmtId="0" fontId="7" fillId="0" borderId="162" xfId="0" applyFont="1" applyBorder="1" applyAlignment="1">
      <alignment horizontal="center"/>
    </xf>
    <xf numFmtId="0" fontId="7" fillId="0" borderId="165" xfId="0" applyFont="1" applyBorder="1" applyAlignment="1">
      <alignment horizontal="center"/>
    </xf>
    <xf numFmtId="0" fontId="3" fillId="0" borderId="71" xfId="0" applyFont="1" applyBorder="1" applyAlignment="1">
      <alignment horizontal="left" vertical="top" wrapText="1"/>
    </xf>
    <xf numFmtId="0" fontId="3" fillId="0" borderId="109" xfId="0" applyFont="1" applyBorder="1" applyAlignment="1">
      <alignment horizontal="left" vertical="top" wrapText="1"/>
    </xf>
    <xf numFmtId="0" fontId="3" fillId="0" borderId="53" xfId="0" applyFont="1" applyBorder="1" applyAlignment="1">
      <alignment horizontal="left" vertical="top" wrapText="1"/>
    </xf>
    <xf numFmtId="0" fontId="3" fillId="7" borderId="22" xfId="0" applyFont="1" applyFill="1" applyBorder="1" applyAlignment="1">
      <alignment horizontal="center" vertical="center" wrapText="1"/>
    </xf>
    <xf numFmtId="0" fontId="3" fillId="7" borderId="18" xfId="0" applyFont="1" applyFill="1" applyBorder="1" applyAlignment="1">
      <alignment horizontal="center" vertical="center" wrapText="1"/>
    </xf>
    <xf numFmtId="0" fontId="3" fillId="7" borderId="46" xfId="0" applyFont="1" applyFill="1" applyBorder="1" applyAlignment="1">
      <alignment horizontal="center" vertical="center" wrapText="1"/>
    </xf>
    <xf numFmtId="0" fontId="3" fillId="7" borderId="104" xfId="0" applyFont="1" applyFill="1" applyBorder="1" applyAlignment="1">
      <alignment horizontal="center" vertical="center" wrapText="1"/>
    </xf>
    <xf numFmtId="0" fontId="3" fillId="7" borderId="99" xfId="0" applyFont="1" applyFill="1" applyBorder="1" applyAlignment="1">
      <alignment horizontal="center" vertical="center" wrapText="1"/>
    </xf>
    <xf numFmtId="0" fontId="3" fillId="7" borderId="112" xfId="0" applyFont="1" applyFill="1" applyBorder="1" applyAlignment="1">
      <alignment horizontal="center" vertical="center" wrapText="1"/>
    </xf>
    <xf numFmtId="0" fontId="3" fillId="7" borderId="73" xfId="0" applyFont="1" applyFill="1" applyBorder="1" applyAlignment="1">
      <alignment horizontal="center" vertical="center" wrapText="1"/>
    </xf>
    <xf numFmtId="0" fontId="3" fillId="7" borderId="0" xfId="0" applyFont="1" applyFill="1" applyAlignment="1">
      <alignment horizontal="center" vertical="center" wrapText="1"/>
    </xf>
    <xf numFmtId="0" fontId="3" fillId="7" borderId="77" xfId="0" applyFont="1" applyFill="1" applyBorder="1" applyAlignment="1">
      <alignment horizontal="center" vertical="center" wrapText="1"/>
    </xf>
    <xf numFmtId="0" fontId="3" fillId="7" borderId="83" xfId="0" applyFont="1" applyFill="1" applyBorder="1" applyAlignment="1">
      <alignment horizontal="center" vertical="center" wrapText="1"/>
    </xf>
    <xf numFmtId="0" fontId="3" fillId="7" borderId="80" xfId="0" applyFont="1" applyFill="1" applyBorder="1" applyAlignment="1">
      <alignment horizontal="center" vertical="center" wrapText="1"/>
    </xf>
    <xf numFmtId="0" fontId="3" fillId="7" borderId="110" xfId="0" applyFont="1" applyFill="1" applyBorder="1" applyAlignment="1">
      <alignment horizontal="center" vertical="center" wrapText="1"/>
    </xf>
    <xf numFmtId="0" fontId="3" fillId="7" borderId="59" xfId="0" applyFont="1" applyFill="1" applyBorder="1" applyAlignment="1">
      <alignment horizontal="center" vertical="center" wrapText="1"/>
    </xf>
    <xf numFmtId="0" fontId="3" fillId="2" borderId="54" xfId="0" applyFont="1" applyFill="1" applyBorder="1" applyAlignment="1">
      <alignment horizontal="center" vertical="top" wrapText="1"/>
    </xf>
    <xf numFmtId="0" fontId="3" fillId="2" borderId="134" xfId="0" applyFont="1" applyFill="1" applyBorder="1" applyAlignment="1">
      <alignment horizontal="center" vertical="top" wrapText="1"/>
    </xf>
    <xf numFmtId="0" fontId="7" fillId="0" borderId="92" xfId="0" applyFont="1" applyBorder="1" applyAlignment="1">
      <alignment horizontal="right" vertical="top" wrapText="1"/>
    </xf>
    <xf numFmtId="0" fontId="7" fillId="0" borderId="106" xfId="0" applyFont="1" applyBorder="1" applyAlignment="1">
      <alignment horizontal="right" vertical="top"/>
    </xf>
    <xf numFmtId="0" fontId="7" fillId="0" borderId="100" xfId="0" applyFont="1" applyBorder="1" applyAlignment="1">
      <alignment horizontal="right" vertical="top"/>
    </xf>
    <xf numFmtId="0" fontId="3" fillId="2" borderId="20" xfId="0" applyFont="1" applyFill="1" applyBorder="1" applyAlignment="1">
      <alignment horizontal="left" vertical="top" wrapText="1"/>
    </xf>
    <xf numFmtId="0" fontId="3" fillId="2" borderId="26" xfId="0" applyFont="1" applyFill="1" applyBorder="1" applyAlignment="1">
      <alignment horizontal="left" vertical="top" wrapText="1"/>
    </xf>
    <xf numFmtId="0" fontId="3" fillId="2" borderId="134" xfId="0" applyFont="1" applyFill="1" applyBorder="1" applyAlignment="1">
      <alignment horizontal="left" vertical="top" wrapText="1"/>
    </xf>
    <xf numFmtId="0" fontId="3" fillId="2" borderId="20" xfId="0" applyFont="1" applyFill="1" applyBorder="1" applyAlignment="1">
      <alignment horizontal="center" vertical="top" wrapText="1"/>
    </xf>
    <xf numFmtId="0" fontId="3" fillId="2" borderId="26" xfId="0" applyFont="1" applyFill="1" applyBorder="1" applyAlignment="1">
      <alignment horizontal="center" vertical="top" wrapText="1"/>
    </xf>
    <xf numFmtId="0" fontId="3" fillId="2" borderId="8" xfId="0" applyFont="1" applyFill="1" applyBorder="1" applyAlignment="1">
      <alignment horizontal="center" vertical="top" wrapText="1"/>
    </xf>
    <xf numFmtId="0" fontId="14" fillId="4" borderId="94" xfId="0" applyFont="1" applyFill="1" applyBorder="1" applyAlignment="1">
      <alignment horizontal="center" vertical="center"/>
    </xf>
    <xf numFmtId="0" fontId="14" fillId="4" borderId="64" xfId="0" applyFont="1" applyFill="1" applyBorder="1" applyAlignment="1">
      <alignment horizontal="center" vertical="center"/>
    </xf>
    <xf numFmtId="0" fontId="14" fillId="4" borderId="135" xfId="0" applyFont="1" applyFill="1" applyBorder="1" applyAlignment="1">
      <alignment horizontal="center" vertical="center"/>
    </xf>
    <xf numFmtId="0" fontId="3" fillId="4" borderId="1" xfId="0" applyFont="1" applyFill="1" applyBorder="1" applyAlignment="1">
      <alignment horizontal="center" vertical="center"/>
    </xf>
    <xf numFmtId="0" fontId="3" fillId="4" borderId="2" xfId="0" applyFont="1" applyFill="1" applyBorder="1" applyAlignment="1">
      <alignment horizontal="center" vertical="center"/>
    </xf>
    <xf numFmtId="0" fontId="3" fillId="4" borderId="3" xfId="0" applyFont="1" applyFill="1" applyBorder="1" applyAlignment="1">
      <alignment horizontal="center" vertical="center"/>
    </xf>
    <xf numFmtId="0" fontId="3" fillId="0" borderId="65" xfId="0" applyFont="1" applyBorder="1" applyAlignment="1">
      <alignment horizontal="center" vertical="center"/>
    </xf>
    <xf numFmtId="0" fontId="3" fillId="0" borderId="96" xfId="0" applyFont="1" applyBorder="1" applyAlignment="1">
      <alignment horizontal="center" vertical="center"/>
    </xf>
    <xf numFmtId="0" fontId="3" fillId="0" borderId="89" xfId="0" applyFont="1" applyBorder="1" applyAlignment="1">
      <alignment horizontal="center" vertical="center"/>
    </xf>
    <xf numFmtId="0" fontId="3" fillId="0" borderId="75" xfId="0" applyFont="1" applyBorder="1" applyAlignment="1">
      <alignment horizontal="left" vertical="center" wrapText="1"/>
    </xf>
    <xf numFmtId="0" fontId="3" fillId="0" borderId="36" xfId="0" applyFont="1" applyBorder="1" applyAlignment="1">
      <alignment horizontal="left" vertical="center" wrapText="1"/>
    </xf>
    <xf numFmtId="0" fontId="3" fillId="7" borderId="95" xfId="0" applyFont="1" applyFill="1" applyBorder="1" applyAlignment="1">
      <alignment horizontal="center" vertical="center" wrapText="1"/>
    </xf>
    <xf numFmtId="0" fontId="3" fillId="7" borderId="17" xfId="0" applyFont="1" applyFill="1" applyBorder="1" applyAlignment="1">
      <alignment horizontal="center" vertical="center" wrapText="1"/>
    </xf>
    <xf numFmtId="0" fontId="3" fillId="7" borderId="109" xfId="0" applyFont="1" applyFill="1" applyBorder="1" applyAlignment="1">
      <alignment horizontal="center" vertical="center" wrapText="1"/>
    </xf>
    <xf numFmtId="0" fontId="3" fillId="7" borderId="53" xfId="0" applyFont="1" applyFill="1" applyBorder="1" applyAlignment="1">
      <alignment horizontal="center" vertical="center" wrapText="1"/>
    </xf>
    <xf numFmtId="0" fontId="7" fillId="2" borderId="19" xfId="0" applyFont="1" applyFill="1" applyBorder="1" applyAlignment="1">
      <alignment horizontal="left" vertical="top" wrapText="1"/>
    </xf>
    <xf numFmtId="0" fontId="7" fillId="2" borderId="0" xfId="0" applyFont="1" applyFill="1" applyAlignment="1">
      <alignment horizontal="left" vertical="top"/>
    </xf>
    <xf numFmtId="0" fontId="7" fillId="2" borderId="77" xfId="0" applyFont="1" applyFill="1" applyBorder="1" applyAlignment="1">
      <alignment horizontal="left" vertical="top"/>
    </xf>
    <xf numFmtId="0" fontId="7" fillId="2" borderId="19" xfId="0" applyFont="1" applyFill="1" applyBorder="1" applyAlignment="1">
      <alignment horizontal="left" vertical="top"/>
    </xf>
    <xf numFmtId="0" fontId="7" fillId="2" borderId="90" xfId="0" applyFont="1" applyFill="1" applyBorder="1" applyAlignment="1">
      <alignment horizontal="left" vertical="top"/>
    </xf>
    <xf numFmtId="0" fontId="7" fillId="2" borderId="67" xfId="0" applyFont="1" applyFill="1" applyBorder="1" applyAlignment="1">
      <alignment horizontal="left" vertical="top"/>
    </xf>
    <xf numFmtId="0" fontId="7" fillId="2" borderId="120" xfId="0" applyFont="1" applyFill="1" applyBorder="1" applyAlignment="1">
      <alignment horizontal="left" vertical="top"/>
    </xf>
    <xf numFmtId="0" fontId="3" fillId="7" borderId="111" xfId="0" applyFont="1" applyFill="1" applyBorder="1" applyAlignment="1">
      <alignment horizontal="center" vertical="center" wrapText="1"/>
    </xf>
    <xf numFmtId="0" fontId="3" fillId="7" borderId="61" xfId="0" applyFont="1" applyFill="1" applyBorder="1" applyAlignment="1">
      <alignment horizontal="center" vertical="center" wrapText="1"/>
    </xf>
    <xf numFmtId="0" fontId="3" fillId="0" borderId="54"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134" xfId="0" applyFont="1" applyBorder="1" applyAlignment="1">
      <alignment horizontal="center" vertical="center" wrapText="1"/>
    </xf>
    <xf numFmtId="0" fontId="4" fillId="0" borderId="40" xfId="0" applyFont="1" applyBorder="1" applyAlignment="1">
      <alignment horizontal="center" vertical="center" wrapText="1"/>
    </xf>
    <xf numFmtId="0" fontId="4" fillId="0" borderId="50" xfId="0" applyFont="1" applyBorder="1" applyAlignment="1">
      <alignment horizontal="center" vertical="center" wrapText="1"/>
    </xf>
    <xf numFmtId="0" fontId="7" fillId="0" borderId="106" xfId="0" applyFont="1" applyBorder="1" applyAlignment="1">
      <alignment horizontal="right" vertical="top" wrapText="1"/>
    </xf>
    <xf numFmtId="0" fontId="3" fillId="0" borderId="64" xfId="0" applyFont="1" applyBorder="1" applyAlignment="1">
      <alignment horizontal="center" vertical="center" wrapText="1"/>
    </xf>
    <xf numFmtId="0" fontId="3" fillId="0" borderId="67" xfId="0" applyFont="1" applyBorder="1" applyAlignment="1">
      <alignment horizontal="center" vertical="center" wrapText="1"/>
    </xf>
    <xf numFmtId="0" fontId="14" fillId="4" borderId="32" xfId="0" applyFont="1" applyFill="1" applyBorder="1" applyAlignment="1">
      <alignment horizontal="center" vertical="center"/>
    </xf>
    <xf numFmtId="0" fontId="14" fillId="4" borderId="33" xfId="0" applyFont="1" applyFill="1" applyBorder="1" applyAlignment="1">
      <alignment horizontal="center" vertical="center"/>
    </xf>
    <xf numFmtId="0" fontId="14" fillId="4" borderId="34" xfId="0" applyFont="1" applyFill="1" applyBorder="1" applyAlignment="1">
      <alignment horizontal="center" vertical="center"/>
    </xf>
    <xf numFmtId="0" fontId="3" fillId="2" borderId="8" xfId="0" applyFont="1" applyFill="1" applyBorder="1" applyAlignment="1">
      <alignment horizontal="left" vertical="top" wrapText="1"/>
    </xf>
    <xf numFmtId="0" fontId="3" fillId="7" borderId="96" xfId="0" applyFont="1" applyFill="1" applyBorder="1" applyAlignment="1">
      <alignment horizontal="center" vertical="center" wrapText="1"/>
    </xf>
    <xf numFmtId="0" fontId="3" fillId="7" borderId="89"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20" xfId="0" applyFont="1" applyBorder="1" applyAlignment="1">
      <alignment horizontal="center" vertical="center" wrapText="1"/>
    </xf>
    <xf numFmtId="0" fontId="4" fillId="0" borderId="129" xfId="0" applyFont="1" applyBorder="1" applyAlignment="1">
      <alignment horizontal="center" vertical="center" wrapText="1"/>
    </xf>
    <xf numFmtId="0" fontId="4" fillId="0" borderId="130" xfId="0" applyFont="1" applyBorder="1" applyAlignment="1">
      <alignment horizontal="center" vertical="center" wrapText="1"/>
    </xf>
    <xf numFmtId="0" fontId="4" fillId="0" borderId="64" xfId="0" applyFont="1" applyBorder="1" applyAlignment="1">
      <alignment horizontal="center" vertical="center" wrapText="1"/>
    </xf>
    <xf numFmtId="0" fontId="4" fillId="0" borderId="135" xfId="0" applyFont="1" applyBorder="1" applyAlignment="1">
      <alignment horizontal="center" vertical="center" wrapText="1"/>
    </xf>
    <xf numFmtId="0" fontId="4" fillId="0" borderId="67" xfId="0" applyFont="1" applyBorder="1" applyAlignment="1">
      <alignment horizontal="center" vertical="center" wrapText="1"/>
    </xf>
    <xf numFmtId="0" fontId="4" fillId="0" borderId="120" xfId="0" applyFont="1" applyBorder="1" applyAlignment="1">
      <alignment horizontal="center" vertical="center" wrapText="1"/>
    </xf>
    <xf numFmtId="164" fontId="3" fillId="7" borderId="22" xfId="0" applyNumberFormat="1" applyFont="1" applyFill="1" applyBorder="1" applyAlignment="1">
      <alignment horizontal="center" vertical="center" wrapText="1"/>
    </xf>
    <xf numFmtId="164" fontId="3" fillId="7" borderId="18" xfId="0" applyNumberFormat="1" applyFont="1" applyFill="1" applyBorder="1" applyAlignment="1">
      <alignment horizontal="center" vertical="center" wrapText="1"/>
    </xf>
    <xf numFmtId="0" fontId="3" fillId="7" borderId="21" xfId="0" applyFont="1" applyFill="1" applyBorder="1" applyAlignment="1">
      <alignment horizontal="left" vertical="center"/>
    </xf>
    <xf numFmtId="0" fontId="3" fillId="7" borderId="22" xfId="0" applyFont="1" applyFill="1" applyBorder="1" applyAlignment="1">
      <alignment horizontal="left" vertical="center"/>
    </xf>
    <xf numFmtId="0" fontId="3" fillId="7" borderId="18" xfId="0" applyFont="1" applyFill="1" applyBorder="1" applyAlignment="1">
      <alignment horizontal="left" vertical="center"/>
    </xf>
    <xf numFmtId="0" fontId="3" fillId="2" borderId="20" xfId="0" applyFont="1" applyFill="1" applyBorder="1" applyAlignment="1">
      <alignment horizontal="left" vertical="top"/>
    </xf>
    <xf numFmtId="0" fontId="3" fillId="2" borderId="26" xfId="0" applyFont="1" applyFill="1" applyBorder="1" applyAlignment="1">
      <alignment horizontal="left" vertical="top"/>
    </xf>
    <xf numFmtId="0" fontId="3" fillId="2" borderId="134" xfId="0" applyFont="1" applyFill="1" applyBorder="1" applyAlignment="1">
      <alignment horizontal="left" vertical="top"/>
    </xf>
    <xf numFmtId="0" fontId="3" fillId="0" borderId="21" xfId="0" applyFont="1" applyBorder="1" applyAlignment="1">
      <alignment horizontal="left" vertical="center" wrapText="1"/>
    </xf>
    <xf numFmtId="0" fontId="3" fillId="0" borderId="22" xfId="0" applyFont="1" applyBorder="1" applyAlignment="1">
      <alignment horizontal="left" vertical="center" wrapText="1"/>
    </xf>
    <xf numFmtId="0" fontId="3" fillId="0" borderId="97" xfId="0" applyFont="1" applyBorder="1" applyAlignment="1">
      <alignment horizontal="left" vertical="center" wrapText="1"/>
    </xf>
    <xf numFmtId="0" fontId="3" fillId="0" borderId="96" xfId="0" applyFont="1" applyBorder="1" applyAlignment="1">
      <alignment horizontal="left" vertical="center" wrapText="1"/>
    </xf>
    <xf numFmtId="0" fontId="3" fillId="0" borderId="88" xfId="0" applyFont="1" applyBorder="1" applyAlignment="1">
      <alignment horizontal="left" vertical="center" wrapText="1"/>
    </xf>
    <xf numFmtId="0" fontId="3" fillId="0" borderId="0" xfId="0" applyFont="1" applyAlignment="1">
      <alignment horizontal="center" vertical="center"/>
    </xf>
    <xf numFmtId="0" fontId="3" fillId="0" borderId="75" xfId="0" applyFont="1" applyBorder="1" applyAlignment="1">
      <alignment horizontal="left" vertical="center"/>
    </xf>
    <xf numFmtId="0" fontId="3" fillId="0" borderId="36" xfId="0" applyFont="1" applyBorder="1" applyAlignment="1">
      <alignment horizontal="left" vertical="center"/>
    </xf>
    <xf numFmtId="0" fontId="4" fillId="0" borderId="37" xfId="0" applyFont="1" applyBorder="1" applyAlignment="1">
      <alignment horizontal="center" vertical="center" textRotation="90" wrapText="1"/>
    </xf>
    <xf numFmtId="0" fontId="4" fillId="0" borderId="27" xfId="0" applyFont="1" applyBorder="1" applyAlignment="1">
      <alignment horizontal="center" vertical="center" textRotation="90" wrapText="1"/>
    </xf>
    <xf numFmtId="0" fontId="4" fillId="0" borderId="48" xfId="0" applyFont="1" applyBorder="1" applyAlignment="1">
      <alignment horizontal="center" vertical="center" textRotation="90" wrapText="1"/>
    </xf>
    <xf numFmtId="0" fontId="4" fillId="0" borderId="38" xfId="0" applyFont="1" applyBorder="1" applyAlignment="1">
      <alignment horizontal="center" vertical="center" textRotation="90" wrapText="1"/>
    </xf>
    <xf numFmtId="0" fontId="4" fillId="0" borderId="43" xfId="0" applyFont="1" applyBorder="1" applyAlignment="1">
      <alignment horizontal="center" vertical="center" textRotation="90" wrapText="1"/>
    </xf>
    <xf numFmtId="0" fontId="4" fillId="0" borderId="29" xfId="0" applyFont="1" applyBorder="1" applyAlignment="1">
      <alignment horizontal="center" vertical="center" textRotation="90" wrapText="1"/>
    </xf>
    <xf numFmtId="0" fontId="3" fillId="7" borderId="123" xfId="0" applyFont="1" applyFill="1" applyBorder="1" applyAlignment="1">
      <alignment horizontal="center" vertical="center" wrapText="1"/>
    </xf>
    <xf numFmtId="0" fontId="3" fillId="7" borderId="140" xfId="0" applyFont="1" applyFill="1" applyBorder="1" applyAlignment="1">
      <alignment horizontal="center" vertical="center" wrapText="1"/>
    </xf>
    <xf numFmtId="3" fontId="3" fillId="7" borderId="21" xfId="0" applyNumberFormat="1" applyFont="1" applyFill="1" applyBorder="1" applyAlignment="1">
      <alignment horizontal="left" vertical="center"/>
    </xf>
    <xf numFmtId="3" fontId="3" fillId="7" borderId="22" xfId="0" applyNumberFormat="1" applyFont="1" applyFill="1" applyBorder="1" applyAlignment="1">
      <alignment horizontal="left" vertical="center"/>
    </xf>
    <xf numFmtId="3" fontId="3" fillId="7" borderId="36" xfId="0" applyNumberFormat="1" applyFont="1" applyFill="1" applyBorder="1" applyAlignment="1">
      <alignment horizontal="left" vertical="center"/>
    </xf>
    <xf numFmtId="0" fontId="3" fillId="7" borderId="97" xfId="0" applyFont="1" applyFill="1" applyBorder="1" applyAlignment="1">
      <alignment horizontal="left" vertical="center"/>
    </xf>
    <xf numFmtId="0" fontId="3" fillId="7" borderId="96" xfId="0" applyFont="1" applyFill="1" applyBorder="1" applyAlignment="1">
      <alignment horizontal="left" vertical="center"/>
    </xf>
    <xf numFmtId="0" fontId="3" fillId="7" borderId="88" xfId="0" applyFont="1" applyFill="1" applyBorder="1" applyAlignment="1">
      <alignment horizontal="left" vertical="center"/>
    </xf>
    <xf numFmtId="0" fontId="4" fillId="3" borderId="68" xfId="0" applyFont="1" applyFill="1" applyBorder="1" applyAlignment="1">
      <alignment horizontal="center" vertical="center" wrapText="1"/>
    </xf>
    <xf numFmtId="0" fontId="4" fillId="3" borderId="136" xfId="0" applyFont="1" applyFill="1" applyBorder="1" applyAlignment="1">
      <alignment horizontal="center" vertical="center" wrapText="1"/>
    </xf>
    <xf numFmtId="0" fontId="4" fillId="3" borderId="69" xfId="0" applyFont="1" applyFill="1" applyBorder="1" applyAlignment="1">
      <alignment horizontal="center" vertical="center" wrapText="1"/>
    </xf>
    <xf numFmtId="0" fontId="4" fillId="3" borderId="137" xfId="0" applyFont="1" applyFill="1" applyBorder="1" applyAlignment="1">
      <alignment horizontal="center" vertical="center" wrapText="1"/>
    </xf>
    <xf numFmtId="0" fontId="3" fillId="7" borderId="139" xfId="0" applyFont="1" applyFill="1" applyBorder="1" applyAlignment="1">
      <alignment horizontal="center" vertical="center" wrapText="1"/>
    </xf>
    <xf numFmtId="0" fontId="4" fillId="0" borderId="35" xfId="0" applyFont="1" applyBorder="1" applyAlignment="1">
      <alignment horizontal="center" vertical="center"/>
    </xf>
    <xf numFmtId="0" fontId="4" fillId="0" borderId="47" xfId="0" applyFont="1" applyBorder="1" applyAlignment="1">
      <alignment horizontal="center" vertical="center"/>
    </xf>
    <xf numFmtId="0" fontId="3" fillId="7" borderId="138" xfId="0" applyFont="1" applyFill="1" applyBorder="1" applyAlignment="1">
      <alignment horizontal="center" vertical="center" wrapText="1"/>
    </xf>
    <xf numFmtId="0" fontId="4" fillId="7" borderId="22" xfId="0" applyFont="1" applyFill="1" applyBorder="1" applyAlignment="1">
      <alignment horizontal="center" vertical="center" wrapText="1"/>
    </xf>
    <xf numFmtId="0" fontId="4" fillId="7" borderId="123" xfId="0" applyFont="1" applyFill="1" applyBorder="1" applyAlignment="1">
      <alignment horizontal="center" vertical="center" wrapText="1"/>
    </xf>
    <xf numFmtId="164" fontId="3" fillId="7" borderId="46" xfId="0" applyNumberFormat="1" applyFont="1" applyFill="1" applyBorder="1" applyAlignment="1">
      <alignment horizontal="center" vertical="center" wrapText="1"/>
    </xf>
    <xf numFmtId="164" fontId="3" fillId="7" borderId="36" xfId="0" applyNumberFormat="1" applyFont="1" applyFill="1" applyBorder="1" applyAlignment="1">
      <alignment horizontal="center" vertical="center" wrapText="1"/>
    </xf>
    <xf numFmtId="164" fontId="3" fillId="7" borderId="160" xfId="0" applyNumberFormat="1" applyFont="1" applyFill="1" applyBorder="1" applyAlignment="1">
      <alignment horizontal="center" vertical="center" wrapText="1"/>
    </xf>
    <xf numFmtId="164" fontId="3" fillId="7" borderId="110" xfId="0" applyNumberFormat="1" applyFont="1" applyFill="1" applyBorder="1" applyAlignment="1">
      <alignment horizontal="center" vertical="center" wrapText="1"/>
    </xf>
    <xf numFmtId="164" fontId="3" fillId="7" borderId="56" xfId="0" applyNumberFormat="1" applyFont="1" applyFill="1" applyBorder="1" applyAlignment="1">
      <alignment horizontal="center" vertical="center" wrapText="1"/>
    </xf>
    <xf numFmtId="0" fontId="4" fillId="0" borderId="154" xfId="0" applyFont="1" applyBorder="1" applyAlignment="1">
      <alignment horizontal="center" vertical="center" wrapText="1"/>
    </xf>
    <xf numFmtId="0" fontId="14" fillId="4" borderId="1" xfId="0" applyFont="1" applyFill="1" applyBorder="1" applyAlignment="1">
      <alignment horizontal="center" vertical="center"/>
    </xf>
    <xf numFmtId="0" fontId="14" fillId="4" borderId="2" xfId="0" applyFont="1" applyFill="1" applyBorder="1" applyAlignment="1">
      <alignment horizontal="center" vertical="center"/>
    </xf>
    <xf numFmtId="0" fontId="14" fillId="4" borderId="3" xfId="0" applyFont="1" applyFill="1" applyBorder="1" applyAlignment="1">
      <alignment horizontal="center" vertical="center"/>
    </xf>
    <xf numFmtId="0" fontId="3" fillId="0" borderId="149" xfId="0" applyFont="1" applyBorder="1" applyAlignment="1">
      <alignment horizontal="center" vertical="center" wrapText="1"/>
    </xf>
    <xf numFmtId="0" fontId="3" fillId="0" borderId="82" xfId="0" applyFont="1" applyBorder="1" applyAlignment="1">
      <alignment horizontal="center" vertical="center" wrapText="1"/>
    </xf>
    <xf numFmtId="0" fontId="3" fillId="0" borderId="170" xfId="0" applyFont="1" applyBorder="1" applyAlignment="1">
      <alignment horizontal="center" vertical="center" wrapText="1"/>
    </xf>
    <xf numFmtId="0" fontId="7" fillId="2" borderId="0" xfId="0" applyFont="1" applyFill="1" applyAlignment="1">
      <alignment horizontal="left" vertical="top" wrapText="1"/>
    </xf>
    <xf numFmtId="0" fontId="7" fillId="2" borderId="77" xfId="0" applyFont="1" applyFill="1" applyBorder="1" applyAlignment="1">
      <alignment horizontal="left" vertical="top" wrapText="1"/>
    </xf>
    <xf numFmtId="0" fontId="7" fillId="2" borderId="90" xfId="0" applyFont="1" applyFill="1" applyBorder="1" applyAlignment="1">
      <alignment horizontal="left" vertical="top" wrapText="1"/>
    </xf>
    <xf numFmtId="0" fontId="7" fillId="2" borderId="67" xfId="0" applyFont="1" applyFill="1" applyBorder="1" applyAlignment="1">
      <alignment horizontal="left" vertical="top" wrapText="1"/>
    </xf>
    <xf numFmtId="0" fontId="7" fillId="2" borderId="120" xfId="0" applyFont="1" applyFill="1" applyBorder="1" applyAlignment="1">
      <alignment horizontal="left" vertical="top" wrapText="1"/>
    </xf>
    <xf numFmtId="0" fontId="4" fillId="3" borderId="131" xfId="0" applyFont="1" applyFill="1" applyBorder="1" applyAlignment="1">
      <alignment horizontal="center" vertical="center" wrapText="1"/>
    </xf>
    <xf numFmtId="0" fontId="4" fillId="3" borderId="95" xfId="0" applyFont="1" applyFill="1" applyBorder="1" applyAlignment="1">
      <alignment horizontal="center" vertical="center" wrapText="1"/>
    </xf>
    <xf numFmtId="0" fontId="4" fillId="3" borderId="125" xfId="0" applyFont="1" applyFill="1" applyBorder="1" applyAlignment="1">
      <alignment horizontal="center" vertical="center" wrapText="1"/>
    </xf>
    <xf numFmtId="0" fontId="3" fillId="0" borderId="93" xfId="0" applyFont="1" applyBorder="1" applyAlignment="1">
      <alignment horizontal="left" vertical="top" wrapText="1"/>
    </xf>
    <xf numFmtId="0" fontId="3" fillId="0" borderId="144" xfId="0" applyFont="1" applyBorder="1" applyAlignment="1">
      <alignment horizontal="left" vertical="top" wrapText="1"/>
    </xf>
    <xf numFmtId="0" fontId="3" fillId="0" borderId="79" xfId="0" applyFont="1" applyBorder="1" applyAlignment="1">
      <alignment horizontal="center" vertical="center" wrapText="1"/>
    </xf>
    <xf numFmtId="0" fontId="3" fillId="0" borderId="83" xfId="0" applyFont="1" applyBorder="1" applyAlignment="1">
      <alignment horizontal="center" vertical="center" wrapText="1"/>
    </xf>
    <xf numFmtId="0" fontId="3" fillId="0" borderId="172" xfId="0" applyFont="1" applyBorder="1" applyAlignment="1">
      <alignment horizontal="center" vertical="center" wrapText="1"/>
    </xf>
    <xf numFmtId="0" fontId="3" fillId="7" borderId="173" xfId="0" applyFont="1" applyFill="1" applyBorder="1" applyAlignment="1">
      <alignment horizontal="center" vertical="center" wrapText="1"/>
    </xf>
    <xf numFmtId="0" fontId="4" fillId="0" borderId="114" xfId="0" applyFont="1" applyBorder="1" applyAlignment="1">
      <alignment horizontal="center" vertical="center" textRotation="90" wrapText="1"/>
    </xf>
    <xf numFmtId="0" fontId="4" fillId="0" borderId="128" xfId="0" applyFont="1" applyBorder="1" applyAlignment="1">
      <alignment horizontal="center" vertical="center" textRotation="90" wrapText="1"/>
    </xf>
    <xf numFmtId="0" fontId="4" fillId="0" borderId="44" xfId="0" applyFont="1" applyBorder="1" applyAlignment="1">
      <alignment horizontal="center" vertical="center" textRotation="90" wrapText="1"/>
    </xf>
    <xf numFmtId="0" fontId="4" fillId="0" borderId="49" xfId="0" applyFont="1" applyBorder="1" applyAlignment="1">
      <alignment horizontal="center" vertical="center" textRotation="90" wrapText="1"/>
    </xf>
    <xf numFmtId="0" fontId="5" fillId="0" borderId="75" xfId="1" applyFont="1" applyBorder="1" applyAlignment="1">
      <alignment horizontal="left" vertical="center" wrapText="1"/>
    </xf>
    <xf numFmtId="0" fontId="5" fillId="0" borderId="36" xfId="1" applyFont="1" applyBorder="1" applyAlignment="1">
      <alignment horizontal="left" vertical="center" wrapText="1"/>
    </xf>
    <xf numFmtId="0" fontId="5" fillId="0" borderId="65" xfId="1" applyFont="1" applyBorder="1" applyAlignment="1">
      <alignment horizontal="left" vertical="center" wrapText="1"/>
    </xf>
    <xf numFmtId="0" fontId="5" fillId="0" borderId="88" xfId="1" applyFont="1" applyBorder="1" applyAlignment="1">
      <alignment horizontal="left" vertical="center" wrapText="1"/>
    </xf>
    <xf numFmtId="0" fontId="3" fillId="7" borderId="131" xfId="0" applyFont="1" applyFill="1" applyBorder="1" applyAlignment="1">
      <alignment horizontal="left" vertical="center"/>
    </xf>
    <xf numFmtId="0" fontId="3" fillId="7" borderId="95" xfId="0" applyFont="1" applyFill="1" applyBorder="1" applyAlignment="1">
      <alignment horizontal="left" vertical="center"/>
    </xf>
    <xf numFmtId="0" fontId="3" fillId="7" borderId="17" xfId="0" applyFont="1" applyFill="1" applyBorder="1" applyAlignment="1">
      <alignment horizontal="left" vertical="center"/>
    </xf>
    <xf numFmtId="0" fontId="3" fillId="0" borderId="5" xfId="0" applyFont="1" applyBorder="1" applyAlignment="1">
      <alignment horizontal="left" vertical="top" wrapText="1"/>
    </xf>
    <xf numFmtId="0" fontId="3" fillId="0" borderId="6" xfId="0" applyFont="1" applyBorder="1" applyAlignment="1">
      <alignment horizontal="left" vertical="top" wrapText="1"/>
    </xf>
    <xf numFmtId="0" fontId="3" fillId="0" borderId="7" xfId="0" applyFont="1" applyBorder="1" applyAlignment="1">
      <alignment horizontal="left" vertical="top" wrapText="1"/>
    </xf>
    <xf numFmtId="0" fontId="3" fillId="0" borderId="21" xfId="0" applyFont="1" applyBorder="1" applyAlignment="1">
      <alignment horizontal="center" vertical="top" wrapText="1"/>
    </xf>
    <xf numFmtId="0" fontId="3" fillId="0" borderId="22" xfId="0" applyFont="1" applyBorder="1" applyAlignment="1">
      <alignment horizontal="center" vertical="top" wrapText="1"/>
    </xf>
    <xf numFmtId="0" fontId="3" fillId="0" borderId="36" xfId="0" applyFont="1" applyBorder="1" applyAlignment="1">
      <alignment horizontal="center" vertical="top" wrapText="1"/>
    </xf>
    <xf numFmtId="0" fontId="3" fillId="2" borderId="8" xfId="0" applyFont="1" applyFill="1" applyBorder="1" applyAlignment="1">
      <alignment horizontal="left" vertical="top"/>
    </xf>
    <xf numFmtId="0" fontId="3" fillId="2" borderId="54" xfId="0" applyFont="1" applyFill="1" applyBorder="1" applyAlignment="1">
      <alignment horizontal="left" vertical="top"/>
    </xf>
    <xf numFmtId="0" fontId="3" fillId="0" borderId="119" xfId="0" applyFont="1" applyBorder="1" applyAlignment="1">
      <alignment horizontal="center" vertical="center" wrapText="1"/>
    </xf>
    <xf numFmtId="0" fontId="3" fillId="0" borderId="76" xfId="0" applyFont="1" applyBorder="1" applyAlignment="1">
      <alignment horizontal="center" vertical="center" wrapText="1"/>
    </xf>
    <xf numFmtId="0" fontId="3" fillId="7" borderId="21" xfId="0" applyFont="1" applyFill="1" applyBorder="1" applyAlignment="1">
      <alignment horizontal="left"/>
    </xf>
    <xf numFmtId="0" fontId="3" fillId="7" borderId="36" xfId="0" applyFont="1" applyFill="1" applyBorder="1" applyAlignment="1">
      <alignment horizontal="left"/>
    </xf>
    <xf numFmtId="0" fontId="3" fillId="7" borderId="133" xfId="0" applyFont="1" applyFill="1" applyBorder="1" applyAlignment="1">
      <alignment horizontal="left"/>
    </xf>
    <xf numFmtId="0" fontId="3" fillId="7" borderId="110" xfId="0" applyFont="1" applyFill="1" applyBorder="1" applyAlignment="1">
      <alignment horizontal="left"/>
    </xf>
    <xf numFmtId="0" fontId="14" fillId="7" borderId="109" xfId="0" applyFont="1" applyFill="1" applyBorder="1" applyAlignment="1">
      <alignment horizontal="left" vertical="center"/>
    </xf>
    <xf numFmtId="0" fontId="14" fillId="7" borderId="53" xfId="0" applyFont="1" applyFill="1" applyBorder="1" applyAlignment="1">
      <alignment horizontal="left" vertical="center"/>
    </xf>
    <xf numFmtId="0" fontId="3" fillId="7" borderId="75" xfId="0" applyFont="1" applyFill="1" applyBorder="1" applyAlignment="1">
      <alignment horizontal="left"/>
    </xf>
    <xf numFmtId="0" fontId="3" fillId="7" borderId="22" xfId="0" applyFont="1" applyFill="1" applyBorder="1" applyAlignment="1">
      <alignment horizontal="left"/>
    </xf>
    <xf numFmtId="0" fontId="3" fillId="7" borderId="18" xfId="0" applyFont="1" applyFill="1" applyBorder="1" applyAlignment="1">
      <alignment horizontal="left"/>
    </xf>
    <xf numFmtId="0" fontId="18" fillId="7" borderId="65" xfId="0" applyFont="1" applyFill="1" applyBorder="1" applyAlignment="1">
      <alignment horizontal="left" vertical="center"/>
    </xf>
    <xf numFmtId="0" fontId="18" fillId="7" borderId="96" xfId="0" applyFont="1" applyFill="1" applyBorder="1" applyAlignment="1">
      <alignment horizontal="left" vertical="center"/>
    </xf>
    <xf numFmtId="0" fontId="18" fillId="7" borderId="89" xfId="0" applyFont="1" applyFill="1" applyBorder="1" applyAlignment="1">
      <alignment horizontal="left" vertical="center"/>
    </xf>
    <xf numFmtId="0" fontId="4" fillId="0" borderId="23" xfId="0" applyFont="1" applyBorder="1" applyAlignment="1">
      <alignment horizontal="center" vertical="center"/>
    </xf>
    <xf numFmtId="0" fontId="4" fillId="0" borderId="28" xfId="0" applyFont="1" applyBorder="1" applyAlignment="1">
      <alignment horizontal="center" vertical="center"/>
    </xf>
    <xf numFmtId="0" fontId="4" fillId="0" borderId="24"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28" xfId="0" applyFont="1" applyBorder="1" applyAlignment="1">
      <alignment horizontal="center" vertical="center" wrapText="1"/>
    </xf>
    <xf numFmtId="0" fontId="4" fillId="0" borderId="77" xfId="0" applyFont="1" applyBorder="1" applyAlignment="1">
      <alignment horizontal="center" vertical="center" wrapText="1"/>
    </xf>
    <xf numFmtId="0" fontId="4" fillId="0" borderId="116" xfId="0" applyFont="1" applyBorder="1" applyAlignment="1">
      <alignment horizontal="center" vertical="center" wrapText="1"/>
    </xf>
    <xf numFmtId="0" fontId="4" fillId="0" borderId="144" xfId="0" applyFont="1" applyBorder="1" applyAlignment="1">
      <alignment horizontal="center" vertical="center" wrapText="1"/>
    </xf>
    <xf numFmtId="0" fontId="14" fillId="4" borderId="126" xfId="0" applyFont="1" applyFill="1" applyBorder="1" applyAlignment="1">
      <alignment horizontal="center" vertical="center"/>
    </xf>
    <xf numFmtId="0" fontId="4" fillId="2" borderId="1" xfId="0" applyFont="1" applyFill="1" applyBorder="1" applyAlignment="1">
      <alignment horizontal="left"/>
    </xf>
    <xf numFmtId="0" fontId="4" fillId="2" borderId="2" xfId="0" applyFont="1" applyFill="1" applyBorder="1" applyAlignment="1">
      <alignment horizontal="left"/>
    </xf>
    <xf numFmtId="0" fontId="4" fillId="2" borderId="64" xfId="0" applyFont="1" applyFill="1" applyBorder="1" applyAlignment="1">
      <alignment horizontal="left"/>
    </xf>
    <xf numFmtId="0" fontId="4" fillId="2" borderId="3" xfId="0" applyFont="1" applyFill="1" applyBorder="1" applyAlignment="1">
      <alignment horizontal="left"/>
    </xf>
    <xf numFmtId="0" fontId="8" fillId="2" borderId="20" xfId="0" applyFont="1" applyFill="1" applyBorder="1" applyAlignment="1">
      <alignment horizontal="center" vertical="center"/>
    </xf>
    <xf numFmtId="0" fontId="8" fillId="2" borderId="26" xfId="0" applyFont="1" applyFill="1" applyBorder="1" applyAlignment="1">
      <alignment horizontal="center" vertical="center"/>
    </xf>
    <xf numFmtId="0" fontId="8" fillId="2" borderId="134" xfId="0" applyFont="1" applyFill="1" applyBorder="1" applyAlignment="1">
      <alignment horizontal="center" vertical="center"/>
    </xf>
    <xf numFmtId="0" fontId="3" fillId="7" borderId="16" xfId="0" applyFont="1" applyFill="1" applyBorder="1" applyAlignment="1">
      <alignment horizontal="left"/>
    </xf>
    <xf numFmtId="0" fontId="3" fillId="7" borderId="125" xfId="0" applyFont="1" applyFill="1" applyBorder="1" applyAlignment="1">
      <alignment horizontal="left"/>
    </xf>
    <xf numFmtId="0" fontId="4" fillId="0" borderId="64" xfId="0" applyFont="1" applyBorder="1" applyAlignment="1">
      <alignment horizontal="center" vertical="center" textRotation="90" wrapText="1"/>
    </xf>
    <xf numFmtId="0" fontId="4" fillId="0" borderId="0" xfId="0" applyFont="1" applyAlignment="1">
      <alignment horizontal="center" vertical="center" textRotation="90" wrapText="1"/>
    </xf>
    <xf numFmtId="0" fontId="4" fillId="0" borderId="67" xfId="0" applyFont="1" applyBorder="1" applyAlignment="1">
      <alignment horizontal="center" vertical="center" textRotation="90" wrapText="1"/>
    </xf>
    <xf numFmtId="0" fontId="4" fillId="0" borderId="116" xfId="0" applyFont="1" applyBorder="1" applyAlignment="1">
      <alignment horizontal="center" vertical="center" textRotation="90" wrapText="1"/>
    </xf>
    <xf numFmtId="0" fontId="4" fillId="0" borderId="39" xfId="0" applyFont="1" applyBorder="1" applyAlignment="1">
      <alignment horizontal="center" vertical="center" textRotation="90" wrapText="1"/>
    </xf>
    <xf numFmtId="0" fontId="3" fillId="7" borderId="127" xfId="0" applyFont="1" applyFill="1" applyBorder="1" applyAlignment="1">
      <alignment horizontal="left"/>
    </xf>
    <xf numFmtId="0" fontId="4" fillId="0" borderId="5" xfId="0" applyFont="1" applyBorder="1" applyAlignment="1">
      <alignment horizontal="center" vertical="center"/>
    </xf>
    <xf numFmtId="0" fontId="4" fillId="0" borderId="6" xfId="0" applyFont="1" applyBorder="1" applyAlignment="1">
      <alignment horizontal="center" vertical="center" wrapText="1"/>
    </xf>
    <xf numFmtId="0" fontId="4" fillId="0" borderId="39" xfId="0" applyFont="1" applyBorder="1" applyAlignment="1">
      <alignment horizontal="center" vertical="center" wrapText="1"/>
    </xf>
    <xf numFmtId="0" fontId="4" fillId="0" borderId="49" xfId="0" applyFont="1" applyBorder="1" applyAlignment="1">
      <alignment horizontal="center" vertical="center" wrapText="1"/>
    </xf>
    <xf numFmtId="0" fontId="3" fillId="7" borderId="17" xfId="0" applyFont="1" applyFill="1" applyBorder="1" applyAlignment="1">
      <alignment horizontal="left"/>
    </xf>
    <xf numFmtId="0" fontId="3" fillId="0" borderId="35" xfId="0" applyFont="1" applyBorder="1" applyAlignment="1">
      <alignment horizontal="left" vertical="center" wrapText="1"/>
    </xf>
    <xf numFmtId="0" fontId="3" fillId="0" borderId="42" xfId="0" applyFont="1" applyBorder="1" applyAlignment="1">
      <alignment horizontal="left" vertical="center" wrapText="1"/>
    </xf>
    <xf numFmtId="0" fontId="3" fillId="0" borderId="47" xfId="0" applyFont="1" applyBorder="1" applyAlignment="1">
      <alignment horizontal="left" vertical="center" wrapText="1"/>
    </xf>
    <xf numFmtId="0" fontId="3" fillId="4" borderId="1" xfId="0" applyFont="1" applyFill="1" applyBorder="1" applyAlignment="1">
      <alignment horizontal="center"/>
    </xf>
    <xf numFmtId="0" fontId="3" fillId="4" borderId="2" xfId="0" applyFont="1" applyFill="1" applyBorder="1" applyAlignment="1">
      <alignment horizontal="center"/>
    </xf>
    <xf numFmtId="0" fontId="3" fillId="4" borderId="3" xfId="0" applyFont="1" applyFill="1" applyBorder="1" applyAlignment="1">
      <alignment horizontal="center"/>
    </xf>
    <xf numFmtId="0" fontId="4" fillId="0" borderId="37" xfId="0" applyFont="1" applyBorder="1" applyAlignment="1">
      <alignment horizontal="left" vertical="center" wrapText="1"/>
    </xf>
    <xf numFmtId="0" fontId="4" fillId="0" borderId="23" xfId="0" applyFont="1" applyBorder="1" applyAlignment="1">
      <alignment horizontal="left" vertical="center" wrapText="1"/>
    </xf>
    <xf numFmtId="0" fontId="3" fillId="0" borderId="75" xfId="0" applyFont="1" applyBorder="1" applyAlignment="1">
      <alignment horizontal="center" vertical="center"/>
    </xf>
    <xf numFmtId="0" fontId="3" fillId="0" borderId="22" xfId="0" applyFont="1" applyBorder="1" applyAlignment="1">
      <alignment horizontal="center" vertical="center"/>
    </xf>
    <xf numFmtId="0" fontId="3" fillId="0" borderId="18" xfId="0" applyFont="1" applyBorder="1" applyAlignment="1">
      <alignment horizontal="center" vertical="center"/>
    </xf>
    <xf numFmtId="0" fontId="3" fillId="2" borderId="54" xfId="0" applyFont="1" applyFill="1" applyBorder="1" applyAlignment="1">
      <alignment horizontal="center"/>
    </xf>
    <xf numFmtId="0" fontId="3" fillId="2" borderId="8" xfId="0" applyFont="1" applyFill="1" applyBorder="1" applyAlignment="1">
      <alignment horizontal="center"/>
    </xf>
    <xf numFmtId="0" fontId="4" fillId="2" borderId="68" xfId="0" applyFont="1" applyFill="1" applyBorder="1" applyAlignment="1">
      <alignment horizontal="left"/>
    </xf>
    <xf numFmtId="0" fontId="4" fillId="2" borderId="69" xfId="0" applyFont="1" applyFill="1" applyBorder="1" applyAlignment="1">
      <alignment horizontal="left"/>
    </xf>
    <xf numFmtId="0" fontId="4" fillId="0" borderId="72" xfId="0" applyFont="1" applyBorder="1" applyAlignment="1">
      <alignment horizontal="center" vertical="center" wrapText="1"/>
    </xf>
    <xf numFmtId="0" fontId="4" fillId="0" borderId="112" xfId="0" applyFont="1" applyBorder="1" applyAlignment="1">
      <alignment horizontal="center" vertical="center" wrapText="1"/>
    </xf>
    <xf numFmtId="0" fontId="4" fillId="0" borderId="73" xfId="0" applyFont="1" applyBorder="1" applyAlignment="1">
      <alignment horizontal="center" vertical="center" wrapText="1"/>
    </xf>
    <xf numFmtId="0" fontId="4" fillId="0" borderId="76" xfId="0" applyFont="1" applyBorder="1" applyAlignment="1">
      <alignment horizontal="center" vertical="center" wrapText="1"/>
    </xf>
    <xf numFmtId="0" fontId="4" fillId="0" borderId="0" xfId="0" applyFont="1" applyAlignment="1">
      <alignment horizontal="center" vertical="center" wrapText="1"/>
    </xf>
    <xf numFmtId="0" fontId="4" fillId="0" borderId="79" xfId="0" applyFont="1" applyBorder="1" applyAlignment="1">
      <alignment horizontal="center" vertical="center" wrapText="1"/>
    </xf>
    <xf numFmtId="0" fontId="4" fillId="0" borderId="83" xfId="0" applyFont="1" applyBorder="1" applyAlignment="1">
      <alignment horizontal="center" vertical="center" wrapText="1"/>
    </xf>
    <xf numFmtId="0" fontId="4" fillId="0" borderId="80" xfId="0" applyFont="1" applyBorder="1" applyAlignment="1">
      <alignment horizontal="center" vertical="center" wrapText="1"/>
    </xf>
    <xf numFmtId="0" fontId="4" fillId="2" borderId="81" xfId="0" applyFont="1" applyFill="1" applyBorder="1" applyAlignment="1">
      <alignment horizontal="left"/>
    </xf>
    <xf numFmtId="0" fontId="4" fillId="2" borderId="82" xfId="0" applyFont="1" applyFill="1" applyBorder="1" applyAlignment="1">
      <alignment horizontal="left"/>
    </xf>
    <xf numFmtId="0" fontId="4" fillId="0" borderId="62" xfId="0" applyFont="1" applyBorder="1" applyAlignment="1">
      <alignment horizontal="center" vertical="center"/>
    </xf>
    <xf numFmtId="0" fontId="4" fillId="0" borderId="65" xfId="0" applyFont="1" applyBorder="1" applyAlignment="1">
      <alignment horizontal="center" vertical="center"/>
    </xf>
    <xf numFmtId="0" fontId="4" fillId="0" borderId="63" xfId="0" applyFont="1" applyBorder="1" applyAlignment="1">
      <alignment horizontal="center" vertical="center" wrapText="1"/>
    </xf>
    <xf numFmtId="0" fontId="4" fillId="0" borderId="6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86" xfId="0" applyFont="1" applyBorder="1" applyAlignment="1">
      <alignment horizontal="center" vertical="center" wrapText="1"/>
    </xf>
    <xf numFmtId="0" fontId="4" fillId="0" borderId="109" xfId="0" applyFont="1" applyBorder="1" applyAlignment="1">
      <alignment horizontal="center" vertical="center" wrapText="1"/>
    </xf>
    <xf numFmtId="0" fontId="4" fillId="0" borderId="53" xfId="0" applyFont="1" applyBorder="1" applyAlignment="1">
      <alignment horizontal="center" vertical="center" wrapText="1"/>
    </xf>
    <xf numFmtId="0" fontId="3" fillId="2" borderId="54" xfId="0" applyFont="1" applyFill="1" applyBorder="1" applyAlignment="1">
      <alignment horizontal="left" vertical="top" wrapText="1"/>
    </xf>
    <xf numFmtId="0" fontId="4" fillId="0" borderId="9" xfId="0" applyFont="1" applyBorder="1" applyAlignment="1">
      <alignment horizontal="center" vertical="center"/>
    </xf>
    <xf numFmtId="0" fontId="4" fillId="0" borderId="18" xfId="0" applyFont="1" applyBorder="1" applyAlignment="1">
      <alignment horizontal="center" vertical="center" wrapText="1"/>
    </xf>
    <xf numFmtId="0" fontId="3" fillId="4" borderId="32" xfId="0" applyFont="1" applyFill="1" applyBorder="1" applyAlignment="1">
      <alignment horizontal="center" vertical="center"/>
    </xf>
    <xf numFmtId="0" fontId="3" fillId="4" borderId="33" xfId="0" applyFont="1" applyFill="1" applyBorder="1" applyAlignment="1">
      <alignment horizontal="center" vertical="center"/>
    </xf>
    <xf numFmtId="0" fontId="3" fillId="4" borderId="34" xfId="0" applyFont="1" applyFill="1" applyBorder="1" applyAlignment="1">
      <alignment horizontal="center" vertical="center"/>
    </xf>
    <xf numFmtId="0" fontId="3" fillId="2" borderId="38" xfId="0" applyFont="1" applyFill="1" applyBorder="1" applyAlignment="1">
      <alignment horizontal="center"/>
    </xf>
    <xf numFmtId="0" fontId="3" fillId="2" borderId="43" xfId="0" applyFont="1" applyFill="1" applyBorder="1" applyAlignment="1">
      <alignment horizontal="center"/>
    </xf>
    <xf numFmtId="0" fontId="3" fillId="2" borderId="29" xfId="0" applyFont="1" applyFill="1" applyBorder="1" applyAlignment="1">
      <alignment horizontal="center"/>
    </xf>
    <xf numFmtId="0" fontId="3" fillId="2" borderId="39" xfId="0" applyFont="1" applyFill="1" applyBorder="1" applyAlignment="1">
      <alignment horizontal="center"/>
    </xf>
    <xf numFmtId="0" fontId="3" fillId="2" borderId="44" xfId="0" applyFont="1" applyFill="1" applyBorder="1" applyAlignment="1">
      <alignment horizontal="center"/>
    </xf>
    <xf numFmtId="0" fontId="3" fillId="2" borderId="49" xfId="0" applyFont="1" applyFill="1" applyBorder="1" applyAlignment="1">
      <alignment horizontal="center"/>
    </xf>
    <xf numFmtId="0" fontId="3" fillId="0" borderId="46" xfId="0" applyFont="1" applyBorder="1" applyAlignment="1">
      <alignment horizontal="center" wrapText="1"/>
    </xf>
    <xf numFmtId="0" fontId="3" fillId="0" borderId="22" xfId="0" applyFont="1" applyBorder="1" applyAlignment="1">
      <alignment horizontal="center" wrapText="1"/>
    </xf>
    <xf numFmtId="0" fontId="3" fillId="0" borderId="18" xfId="0" applyFont="1" applyBorder="1" applyAlignment="1">
      <alignment horizontal="center" wrapText="1"/>
    </xf>
    <xf numFmtId="0" fontId="4" fillId="0" borderId="114" xfId="0" applyFont="1" applyBorder="1" applyAlignment="1">
      <alignment horizontal="left" vertical="center" wrapText="1"/>
    </xf>
    <xf numFmtId="0" fontId="4" fillId="0" borderId="64" xfId="0" applyFont="1" applyBorder="1" applyAlignment="1">
      <alignment horizontal="left" vertical="center" wrapText="1"/>
    </xf>
    <xf numFmtId="0" fontId="4" fillId="0" borderId="115" xfId="0" applyFont="1" applyBorder="1" applyAlignment="1">
      <alignment horizontal="left" vertical="center" wrapText="1"/>
    </xf>
    <xf numFmtId="0" fontId="4" fillId="0" borderId="116" xfId="0" applyFont="1" applyBorder="1" applyAlignment="1">
      <alignment horizontal="left" vertical="center" wrapText="1"/>
    </xf>
    <xf numFmtId="0" fontId="4" fillId="0" borderId="67" xfId="0" applyFont="1" applyBorder="1" applyAlignment="1">
      <alignment horizontal="left" vertical="center" wrapText="1"/>
    </xf>
    <xf numFmtId="0" fontId="4" fillId="0" borderId="117" xfId="0" applyFont="1" applyBorder="1" applyAlignment="1">
      <alignment horizontal="left" vertical="center" wrapText="1"/>
    </xf>
    <xf numFmtId="0" fontId="3" fillId="3" borderId="21" xfId="0" applyFont="1" applyFill="1" applyBorder="1" applyAlignment="1">
      <alignment horizontal="left"/>
    </xf>
    <xf numFmtId="0" fontId="3" fillId="3" borderId="22" xfId="0" applyFont="1" applyFill="1" applyBorder="1" applyAlignment="1">
      <alignment horizontal="left"/>
    </xf>
    <xf numFmtId="0" fontId="3" fillId="3" borderId="18" xfId="0" applyFont="1" applyFill="1" applyBorder="1" applyAlignment="1">
      <alignment horizontal="left"/>
    </xf>
    <xf numFmtId="3" fontId="3" fillId="3" borderId="21" xfId="0" applyNumberFormat="1" applyFont="1" applyFill="1" applyBorder="1" applyAlignment="1">
      <alignment horizontal="left"/>
    </xf>
    <xf numFmtId="3" fontId="3" fillId="3" borderId="22" xfId="0" applyNumberFormat="1" applyFont="1" applyFill="1" applyBorder="1" applyAlignment="1">
      <alignment horizontal="left"/>
    </xf>
    <xf numFmtId="3" fontId="3" fillId="3" borderId="36" xfId="0" applyNumberFormat="1" applyFont="1" applyFill="1" applyBorder="1" applyAlignment="1">
      <alignment horizontal="left"/>
    </xf>
    <xf numFmtId="0" fontId="3" fillId="3" borderId="97" xfId="0" applyFont="1" applyFill="1" applyBorder="1" applyAlignment="1">
      <alignment horizontal="left"/>
    </xf>
    <xf numFmtId="0" fontId="3" fillId="3" borderId="96" xfId="0" applyFont="1" applyFill="1" applyBorder="1" applyAlignment="1">
      <alignment horizontal="left"/>
    </xf>
    <xf numFmtId="0" fontId="3" fillId="3" borderId="88" xfId="0" applyFont="1" applyFill="1" applyBorder="1" applyAlignment="1">
      <alignment horizontal="left"/>
    </xf>
    <xf numFmtId="0" fontId="3" fillId="3" borderId="16" xfId="0" applyFont="1" applyFill="1" applyBorder="1" applyAlignment="1">
      <alignment horizontal="left"/>
    </xf>
    <xf numFmtId="0" fontId="3" fillId="3" borderId="95" xfId="0" applyFont="1" applyFill="1" applyBorder="1" applyAlignment="1">
      <alignment horizontal="left"/>
    </xf>
    <xf numFmtId="0" fontId="3" fillId="3" borderId="17" xfId="0" applyFont="1" applyFill="1" applyBorder="1" applyAlignment="1">
      <alignment horizontal="left"/>
    </xf>
    <xf numFmtId="0" fontId="4" fillId="0" borderId="23" xfId="0" applyFont="1" applyBorder="1" applyAlignment="1">
      <alignment horizontal="center" vertical="center" textRotation="90" wrapText="1"/>
    </xf>
    <xf numFmtId="0" fontId="4" fillId="0" borderId="9" xfId="0" applyFont="1" applyBorder="1" applyAlignment="1">
      <alignment horizontal="center" vertical="center" textRotation="90" wrapText="1"/>
    </xf>
    <xf numFmtId="0" fontId="4" fillId="0" borderId="28" xfId="0" applyFont="1" applyBorder="1" applyAlignment="1">
      <alignment horizontal="center" vertical="center" textRotation="90" wrapText="1"/>
    </xf>
    <xf numFmtId="0" fontId="4" fillId="0" borderId="24" xfId="0" applyFont="1" applyBorder="1" applyAlignment="1">
      <alignment horizontal="center" vertical="center" textRotation="90" wrapText="1"/>
    </xf>
    <xf numFmtId="0" fontId="4" fillId="0" borderId="10" xfId="0" applyFont="1" applyBorder="1" applyAlignment="1">
      <alignment horizontal="center" vertical="center" textRotation="90" wrapText="1"/>
    </xf>
    <xf numFmtId="0" fontId="4" fillId="0" borderId="15" xfId="0" applyFont="1" applyBorder="1" applyAlignment="1">
      <alignment horizontal="center" vertical="center" textRotation="90" wrapText="1"/>
    </xf>
    <xf numFmtId="0" fontId="4" fillId="0" borderId="25" xfId="0" applyFont="1" applyBorder="1" applyAlignment="1">
      <alignment horizontal="center" vertical="center" textRotation="90" wrapText="1"/>
    </xf>
    <xf numFmtId="0" fontId="4" fillId="0" borderId="11" xfId="0" applyFont="1" applyBorder="1" applyAlignment="1">
      <alignment horizontal="center" vertical="center" textRotation="90" wrapText="1"/>
    </xf>
    <xf numFmtId="0" fontId="4" fillId="0" borderId="30" xfId="0" applyFont="1" applyBorder="1" applyAlignment="1">
      <alignment horizontal="center" vertical="center" textRotation="90" wrapText="1"/>
    </xf>
    <xf numFmtId="0" fontId="5" fillId="0" borderId="75" xfId="1" applyFont="1" applyBorder="1" applyAlignment="1">
      <alignment horizontal="left" vertical="top" wrapText="1"/>
    </xf>
    <xf numFmtId="0" fontId="5" fillId="0" borderId="36" xfId="1" applyFont="1" applyBorder="1" applyAlignment="1">
      <alignment horizontal="left" vertical="top" wrapText="1"/>
    </xf>
    <xf numFmtId="0" fontId="3" fillId="0" borderId="21" xfId="0" applyFont="1" applyBorder="1" applyAlignment="1">
      <alignment horizontal="left" vertical="top" wrapText="1"/>
    </xf>
    <xf numFmtId="0" fontId="3" fillId="0" borderId="36" xfId="0" applyFont="1" applyBorder="1" applyAlignment="1">
      <alignment horizontal="left" vertical="top" wrapText="1"/>
    </xf>
    <xf numFmtId="0" fontId="3" fillId="0" borderId="133" xfId="0" applyFont="1" applyBorder="1" applyAlignment="1">
      <alignment horizontal="center" wrapText="1"/>
    </xf>
    <xf numFmtId="0" fontId="3" fillId="0" borderId="110" xfId="0" applyFont="1" applyBorder="1" applyAlignment="1">
      <alignment horizontal="center" wrapText="1"/>
    </xf>
    <xf numFmtId="0" fontId="3" fillId="0" borderId="56" xfId="0" applyFont="1" applyBorder="1" applyAlignment="1">
      <alignment horizontal="center" wrapText="1"/>
    </xf>
    <xf numFmtId="0" fontId="3" fillId="0" borderId="119" xfId="0" applyFont="1" applyBorder="1" applyAlignment="1">
      <alignment horizontal="center" wrapText="1"/>
    </xf>
    <xf numFmtId="0" fontId="3" fillId="0" borderId="111" xfId="0" applyFont="1" applyBorder="1" applyAlignment="1">
      <alignment horizontal="center" wrapText="1"/>
    </xf>
    <xf numFmtId="0" fontId="3" fillId="0" borderId="52" xfId="0" applyFont="1" applyBorder="1" applyAlignment="1">
      <alignment horizontal="center" wrapText="1"/>
    </xf>
    <xf numFmtId="0" fontId="3" fillId="0" borderId="0" xfId="0" applyFont="1" applyAlignment="1">
      <alignment horizontal="center" wrapText="1"/>
    </xf>
    <xf numFmtId="0" fontId="3" fillId="0" borderId="91" xfId="0" applyFont="1" applyBorder="1" applyAlignment="1">
      <alignment horizontal="center" wrapText="1"/>
    </xf>
    <xf numFmtId="0" fontId="3" fillId="0" borderId="96" xfId="0" applyFont="1" applyBorder="1" applyAlignment="1">
      <alignment horizontal="center" wrapText="1"/>
    </xf>
    <xf numFmtId="0" fontId="3" fillId="0" borderId="88" xfId="0" applyFont="1" applyBorder="1" applyAlignment="1">
      <alignment horizontal="center" wrapText="1"/>
    </xf>
    <xf numFmtId="0" fontId="4" fillId="0" borderId="114" xfId="0" applyFont="1" applyBorder="1" applyAlignment="1">
      <alignment horizontal="center" vertical="center" wrapText="1"/>
    </xf>
    <xf numFmtId="0" fontId="4" fillId="0" borderId="115" xfId="0" applyFont="1" applyBorder="1" applyAlignment="1">
      <alignment horizontal="center" vertical="center" wrapText="1"/>
    </xf>
    <xf numFmtId="0" fontId="4" fillId="0" borderId="117" xfId="0" applyFont="1" applyBorder="1" applyAlignment="1">
      <alignment horizontal="center" vertical="center" wrapText="1"/>
    </xf>
    <xf numFmtId="0" fontId="3" fillId="2" borderId="131" xfId="0" applyFont="1" applyFill="1" applyBorder="1" applyAlignment="1">
      <alignment horizontal="center" wrapText="1"/>
    </xf>
    <xf numFmtId="0" fontId="3" fillId="2" borderId="95" xfId="0" applyFont="1" applyFill="1" applyBorder="1" applyAlignment="1">
      <alignment horizontal="center" wrapText="1"/>
    </xf>
    <xf numFmtId="0" fontId="3" fillId="2" borderId="17" xfId="0" applyFont="1" applyFill="1" applyBorder="1" applyAlignment="1">
      <alignment horizontal="center" wrapText="1"/>
    </xf>
    <xf numFmtId="0" fontId="4" fillId="0" borderId="22" xfId="0" applyFont="1" applyBorder="1" applyAlignment="1">
      <alignment horizontal="center" wrapText="1"/>
    </xf>
    <xf numFmtId="0" fontId="4" fillId="0" borderId="36" xfId="0" applyFont="1" applyBorder="1" applyAlignment="1">
      <alignment horizontal="center" wrapText="1"/>
    </xf>
    <xf numFmtId="0" fontId="3" fillId="0" borderId="36" xfId="0" applyFont="1" applyBorder="1" applyAlignment="1">
      <alignment horizontal="center" wrapText="1"/>
    </xf>
    <xf numFmtId="0" fontId="3" fillId="0" borderId="16" xfId="0" applyFont="1" applyBorder="1" applyAlignment="1">
      <alignment horizontal="center" vertical="center" wrapText="1"/>
    </xf>
    <xf numFmtId="0" fontId="3" fillId="0" borderId="95" xfId="0" applyFont="1" applyBorder="1" applyAlignment="1">
      <alignment horizontal="center" vertical="center" wrapText="1"/>
    </xf>
    <xf numFmtId="0" fontId="3" fillId="0" borderId="122" xfId="0" applyFont="1" applyBorder="1" applyAlignment="1">
      <alignment horizontal="center" vertical="center" wrapText="1"/>
    </xf>
    <xf numFmtId="0" fontId="5" fillId="0" borderId="21" xfId="1" applyFont="1" applyBorder="1" applyAlignment="1">
      <alignment horizontal="center" vertical="top" wrapText="1"/>
    </xf>
    <xf numFmtId="0" fontId="5" fillId="0" borderId="22" xfId="1" applyFont="1" applyBorder="1" applyAlignment="1">
      <alignment horizontal="center" vertical="top" wrapText="1"/>
    </xf>
    <xf numFmtId="0" fontId="5" fillId="0" borderId="36" xfId="1" applyFont="1" applyBorder="1" applyAlignment="1">
      <alignment horizontal="center" vertical="top" wrapText="1"/>
    </xf>
    <xf numFmtId="0" fontId="5" fillId="0" borderId="97" xfId="1" applyFont="1" applyBorder="1" applyAlignment="1">
      <alignment horizontal="center" vertical="center" wrapText="1"/>
    </xf>
    <xf numFmtId="0" fontId="5" fillId="0" borderId="96" xfId="1" applyFont="1" applyBorder="1" applyAlignment="1">
      <alignment horizontal="center" vertical="center" wrapText="1"/>
    </xf>
    <xf numFmtId="0" fontId="5" fillId="0" borderId="88" xfId="1" applyFont="1" applyBorder="1" applyAlignment="1">
      <alignment horizontal="center" vertical="center" wrapText="1"/>
    </xf>
    <xf numFmtId="0" fontId="3" fillId="2" borderId="19" xfId="0" applyFont="1" applyFill="1" applyBorder="1" applyAlignment="1">
      <alignment horizontal="left" vertical="top" wrapText="1"/>
    </xf>
    <xf numFmtId="0" fontId="3" fillId="2" borderId="0" xfId="0" applyFont="1" applyFill="1" applyAlignment="1">
      <alignment horizontal="left" vertical="top" wrapText="1"/>
    </xf>
    <xf numFmtId="0" fontId="3" fillId="2" borderId="77" xfId="0" applyFont="1" applyFill="1" applyBorder="1" applyAlignment="1">
      <alignment horizontal="left" vertical="top" wrapText="1"/>
    </xf>
    <xf numFmtId="0" fontId="3" fillId="2" borderId="90" xfId="0" applyFont="1" applyFill="1" applyBorder="1" applyAlignment="1">
      <alignment horizontal="left" vertical="top" wrapText="1"/>
    </xf>
    <xf numFmtId="0" fontId="3" fillId="2" borderId="67" xfId="0" applyFont="1" applyFill="1" applyBorder="1" applyAlignment="1">
      <alignment horizontal="left" vertical="top" wrapText="1"/>
    </xf>
    <xf numFmtId="0" fontId="3" fillId="2" borderId="120" xfId="0" applyFont="1" applyFill="1" applyBorder="1" applyAlignment="1">
      <alignment horizontal="left" vertical="top" wrapText="1"/>
    </xf>
    <xf numFmtId="164" fontId="3" fillId="0" borderId="21" xfId="0" applyNumberFormat="1" applyFont="1" applyBorder="1" applyAlignment="1">
      <alignment horizontal="center" wrapText="1"/>
    </xf>
    <xf numFmtId="164" fontId="3" fillId="0" borderId="22" xfId="0" applyNumberFormat="1" applyFont="1" applyBorder="1" applyAlignment="1">
      <alignment horizontal="center" wrapText="1"/>
    </xf>
    <xf numFmtId="164" fontId="3" fillId="0" borderId="123" xfId="0" applyNumberFormat="1" applyFont="1" applyBorder="1" applyAlignment="1">
      <alignment horizontal="center" wrapText="1"/>
    </xf>
    <xf numFmtId="0" fontId="3" fillId="2" borderId="97" xfId="0" applyFont="1" applyFill="1" applyBorder="1" applyAlignment="1">
      <alignment horizontal="center" wrapText="1"/>
    </xf>
    <xf numFmtId="0" fontId="3" fillId="2" borderId="96" xfId="0" applyFont="1" applyFill="1" applyBorder="1" applyAlignment="1">
      <alignment horizontal="center" wrapText="1"/>
    </xf>
    <xf numFmtId="0" fontId="3" fillId="2" borderId="124" xfId="0" applyFont="1" applyFill="1" applyBorder="1" applyAlignment="1">
      <alignment horizontal="center" wrapText="1"/>
    </xf>
    <xf numFmtId="0" fontId="3" fillId="4" borderId="32" xfId="0" applyFont="1" applyFill="1" applyBorder="1" applyAlignment="1">
      <alignment horizontal="center"/>
    </xf>
    <xf numFmtId="0" fontId="3" fillId="4" borderId="33" xfId="0" applyFont="1" applyFill="1" applyBorder="1" applyAlignment="1">
      <alignment horizontal="center"/>
    </xf>
    <xf numFmtId="0" fontId="3" fillId="4" borderId="34" xfId="0" applyFont="1" applyFill="1" applyBorder="1" applyAlignment="1">
      <alignment horizontal="center"/>
    </xf>
  </cellXfs>
  <cellStyles count="2">
    <cellStyle name="Hyperlink" xfId="1" builtinId="8"/>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9</xdr:col>
      <xdr:colOff>428625</xdr:colOff>
      <xdr:row>39</xdr:row>
      <xdr:rowOff>111803</xdr:rowOff>
    </xdr:from>
    <xdr:to>
      <xdr:col>14</xdr:col>
      <xdr:colOff>1392015</xdr:colOff>
      <xdr:row>51</xdr:row>
      <xdr:rowOff>123824</xdr:rowOff>
    </xdr:to>
    <xdr:pic>
      <xdr:nvPicPr>
        <xdr:cNvPr id="2" name="Picture 1">
          <a:extLst>
            <a:ext uri="{FF2B5EF4-FFF2-40B4-BE49-F238E27FC236}">
              <a16:creationId xmlns:a16="http://schemas.microsoft.com/office/drawing/2014/main" id="{CEAEB287-6487-4127-97EE-7DEA40327BCC}"/>
            </a:ext>
          </a:extLst>
        </xdr:cNvPr>
        <xdr:cNvPicPr>
          <a:picLocks noChangeAspect="1"/>
        </xdr:cNvPicPr>
      </xdr:nvPicPr>
      <xdr:blipFill>
        <a:blip xmlns:r="http://schemas.openxmlformats.org/officeDocument/2006/relationships" r:embed="rId1"/>
        <a:stretch>
          <a:fillRect/>
        </a:stretch>
      </xdr:blipFill>
      <xdr:spPr>
        <a:xfrm>
          <a:off x="7191375" y="7865153"/>
          <a:ext cx="5011515" cy="2317071"/>
        </a:xfrm>
        <a:prstGeom prst="rect">
          <a:avLst/>
        </a:prstGeom>
      </xdr:spPr>
    </xdr:pic>
    <xdr:clientData/>
  </xdr:twoCellAnchor>
  <xdr:twoCellAnchor editAs="oneCell">
    <xdr:from>
      <xdr:col>9</xdr:col>
      <xdr:colOff>438150</xdr:colOff>
      <xdr:row>28</xdr:row>
      <xdr:rowOff>22905</xdr:rowOff>
    </xdr:from>
    <xdr:to>
      <xdr:col>14</xdr:col>
      <xdr:colOff>1285875</xdr:colOff>
      <xdr:row>38</xdr:row>
      <xdr:rowOff>199744</xdr:rowOff>
    </xdr:to>
    <xdr:pic>
      <xdr:nvPicPr>
        <xdr:cNvPr id="3" name="Picture 2">
          <a:extLst>
            <a:ext uri="{FF2B5EF4-FFF2-40B4-BE49-F238E27FC236}">
              <a16:creationId xmlns:a16="http://schemas.microsoft.com/office/drawing/2014/main" id="{E13885A1-3021-4CA9-9F98-1F45F93BCB6B}"/>
            </a:ext>
          </a:extLst>
        </xdr:cNvPr>
        <xdr:cNvPicPr>
          <a:picLocks noChangeAspect="1"/>
        </xdr:cNvPicPr>
      </xdr:nvPicPr>
      <xdr:blipFill>
        <a:blip xmlns:r="http://schemas.openxmlformats.org/officeDocument/2006/relationships" r:embed="rId2"/>
        <a:stretch>
          <a:fillRect/>
        </a:stretch>
      </xdr:blipFill>
      <xdr:spPr>
        <a:xfrm>
          <a:off x="7200900" y="5480730"/>
          <a:ext cx="4895850" cy="208183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EF78C9-FCD8-42D3-8ED8-639C1E6AE30E}">
  <sheetPr>
    <pageSetUpPr fitToPage="1"/>
  </sheetPr>
  <dimension ref="A1:L58"/>
  <sheetViews>
    <sheetView zoomScaleNormal="100" workbookViewId="0">
      <selection activeCell="C38" sqref="C38"/>
    </sheetView>
  </sheetViews>
  <sheetFormatPr defaultRowHeight="15" x14ac:dyDescent="0.25"/>
  <cols>
    <col min="1" max="1" width="2.7109375" customWidth="1"/>
    <col min="2" max="2" width="25.7109375" customWidth="1"/>
    <col min="3" max="4" width="24.28515625" customWidth="1"/>
    <col min="5" max="5" width="9" customWidth="1"/>
    <col min="6" max="6" width="10" customWidth="1"/>
    <col min="8" max="8" width="29.140625" customWidth="1"/>
    <col min="9" max="9" width="6.140625" customWidth="1"/>
    <col min="11" max="11" width="63.7109375" customWidth="1"/>
  </cols>
  <sheetData>
    <row r="1" spans="1:12" ht="21.75" thickBot="1" x14ac:dyDescent="0.3">
      <c r="B1" s="443" t="s">
        <v>348</v>
      </c>
      <c r="C1" s="444"/>
      <c r="D1" s="444"/>
      <c r="E1" s="444"/>
      <c r="F1" s="444"/>
      <c r="G1" s="444"/>
      <c r="H1" s="445"/>
      <c r="I1" s="362"/>
      <c r="J1" s="443" t="s">
        <v>468</v>
      </c>
      <c r="K1" s="444"/>
      <c r="L1" s="445"/>
    </row>
    <row r="2" spans="1:12" x14ac:dyDescent="0.25">
      <c r="B2" s="446" t="s">
        <v>165</v>
      </c>
      <c r="C2" s="447"/>
      <c r="D2" s="447"/>
      <c r="E2" s="447"/>
      <c r="F2" s="447"/>
      <c r="G2" s="447"/>
      <c r="H2" s="448"/>
      <c r="I2" s="362"/>
      <c r="J2" s="452" t="s">
        <v>467</v>
      </c>
      <c r="K2" s="453"/>
      <c r="L2" s="454"/>
    </row>
    <row r="3" spans="1:12" ht="21.75" customHeight="1" x14ac:dyDescent="0.25">
      <c r="B3" s="449"/>
      <c r="C3" s="450"/>
      <c r="D3" s="450"/>
      <c r="E3" s="450"/>
      <c r="F3" s="450"/>
      <c r="G3" s="450"/>
      <c r="H3" s="451"/>
      <c r="I3" s="362"/>
      <c r="J3" s="402">
        <v>1</v>
      </c>
      <c r="K3" s="415" t="s">
        <v>446</v>
      </c>
      <c r="L3" s="416"/>
    </row>
    <row r="4" spans="1:12" ht="39" thickBot="1" x14ac:dyDescent="0.3">
      <c r="B4" s="449"/>
      <c r="C4" s="450"/>
      <c r="D4" s="450"/>
      <c r="E4" s="450"/>
      <c r="F4" s="450"/>
      <c r="G4" s="450"/>
      <c r="H4" s="451"/>
      <c r="I4" s="362"/>
      <c r="J4" s="337"/>
      <c r="K4" s="340" t="s">
        <v>447</v>
      </c>
      <c r="L4" s="342" t="s">
        <v>469</v>
      </c>
    </row>
    <row r="5" spans="1:12" ht="21.75" thickBot="1" x14ac:dyDescent="0.3">
      <c r="B5" s="412" t="s">
        <v>347</v>
      </c>
      <c r="C5" s="413"/>
      <c r="D5" s="413"/>
      <c r="E5" s="413"/>
      <c r="F5" s="413"/>
      <c r="G5" s="413"/>
      <c r="H5" s="414"/>
      <c r="I5" s="362"/>
      <c r="J5" s="402">
        <v>2</v>
      </c>
      <c r="K5" s="415" t="s">
        <v>448</v>
      </c>
      <c r="L5" s="416"/>
    </row>
    <row r="6" spans="1:12" ht="38.25" customHeight="1" x14ac:dyDescent="0.25">
      <c r="B6" s="403" t="s">
        <v>371</v>
      </c>
      <c r="C6" s="404"/>
      <c r="D6" s="404"/>
      <c r="E6" s="404"/>
      <c r="F6" s="404"/>
      <c r="G6" s="404"/>
      <c r="H6" s="405"/>
      <c r="I6" s="362"/>
      <c r="J6" s="337"/>
      <c r="K6" s="340" t="s">
        <v>449</v>
      </c>
      <c r="L6" s="342" t="s">
        <v>469</v>
      </c>
    </row>
    <row r="7" spans="1:12" ht="15.75" thickBot="1" x14ac:dyDescent="0.3">
      <c r="B7" s="455"/>
      <c r="C7" s="456"/>
      <c r="D7" s="456"/>
      <c r="E7" s="456"/>
      <c r="F7" s="456"/>
      <c r="G7" s="456"/>
      <c r="H7" s="457"/>
      <c r="I7" s="362"/>
      <c r="J7" s="337"/>
      <c r="K7" s="340" t="s">
        <v>450</v>
      </c>
      <c r="L7" s="342" t="s">
        <v>469</v>
      </c>
    </row>
    <row r="8" spans="1:12" ht="21.75" thickBot="1" x14ac:dyDescent="0.3">
      <c r="B8" s="412" t="s">
        <v>349</v>
      </c>
      <c r="C8" s="413"/>
      <c r="D8" s="413"/>
      <c r="E8" s="413"/>
      <c r="F8" s="413"/>
      <c r="G8" s="413"/>
      <c r="H8" s="414"/>
      <c r="I8" s="362"/>
      <c r="J8" s="402">
        <v>3</v>
      </c>
      <c r="K8" s="415" t="s">
        <v>451</v>
      </c>
      <c r="L8" s="416"/>
    </row>
    <row r="9" spans="1:12" ht="38.25" x14ac:dyDescent="0.25">
      <c r="B9" s="403" t="s">
        <v>350</v>
      </c>
      <c r="C9" s="404"/>
      <c r="D9" s="404"/>
      <c r="E9" s="404"/>
      <c r="F9" s="404"/>
      <c r="G9" s="404"/>
      <c r="H9" s="405"/>
      <c r="I9" s="362"/>
      <c r="J9" s="338"/>
      <c r="K9" s="340" t="s">
        <v>452</v>
      </c>
      <c r="L9" s="342" t="s">
        <v>469</v>
      </c>
    </row>
    <row r="10" spans="1:12" ht="15" customHeight="1" x14ac:dyDescent="0.25">
      <c r="B10" s="406"/>
      <c r="C10" s="407"/>
      <c r="D10" s="407"/>
      <c r="E10" s="407"/>
      <c r="F10" s="407"/>
      <c r="G10" s="407"/>
      <c r="H10" s="408"/>
      <c r="I10" s="362"/>
      <c r="J10" s="338"/>
      <c r="K10" s="340" t="s">
        <v>453</v>
      </c>
      <c r="L10" s="342" t="s">
        <v>469</v>
      </c>
    </row>
    <row r="11" spans="1:12" ht="21.75" customHeight="1" x14ac:dyDescent="0.25">
      <c r="B11" s="406"/>
      <c r="C11" s="407"/>
      <c r="D11" s="407"/>
      <c r="E11" s="407"/>
      <c r="F11" s="407"/>
      <c r="G11" s="407"/>
      <c r="H11" s="408"/>
      <c r="I11" s="362"/>
      <c r="J11" s="402">
        <v>4</v>
      </c>
      <c r="K11" s="415" t="s">
        <v>454</v>
      </c>
      <c r="L11" s="416"/>
    </row>
    <row r="12" spans="1:12" ht="26.25" thickBot="1" x14ac:dyDescent="0.3">
      <c r="B12" s="409"/>
      <c r="C12" s="410"/>
      <c r="D12" s="410"/>
      <c r="E12" s="410"/>
      <c r="F12" s="410"/>
      <c r="G12" s="410"/>
      <c r="H12" s="411"/>
      <c r="I12" s="362"/>
      <c r="J12" s="338"/>
      <c r="K12" s="340" t="s">
        <v>455</v>
      </c>
      <c r="L12" s="342" t="s">
        <v>469</v>
      </c>
    </row>
    <row r="13" spans="1:12" ht="21.75" thickBot="1" x14ac:dyDescent="0.3">
      <c r="B13" s="412" t="s">
        <v>351</v>
      </c>
      <c r="C13" s="413"/>
      <c r="D13" s="413"/>
      <c r="E13" s="413"/>
      <c r="F13" s="413"/>
      <c r="G13" s="413"/>
      <c r="H13" s="414"/>
      <c r="I13" s="362"/>
      <c r="J13" s="402">
        <v>5</v>
      </c>
      <c r="K13" s="415" t="s">
        <v>456</v>
      </c>
      <c r="L13" s="416"/>
    </row>
    <row r="14" spans="1:12" ht="50.1" customHeight="1" x14ac:dyDescent="0.25">
      <c r="A14" s="263"/>
      <c r="B14" s="434" t="s">
        <v>480</v>
      </c>
      <c r="C14" s="435"/>
      <c r="D14" s="435"/>
      <c r="E14" s="435"/>
      <c r="F14" s="435"/>
      <c r="G14" s="436"/>
      <c r="H14" s="398" t="s">
        <v>439</v>
      </c>
      <c r="I14" s="362"/>
      <c r="J14" s="338"/>
      <c r="K14" s="340" t="s">
        <v>457</v>
      </c>
      <c r="L14" s="342" t="s">
        <v>469</v>
      </c>
    </row>
    <row r="15" spans="1:12" ht="50.1" customHeight="1" x14ac:dyDescent="0.25">
      <c r="A15" s="263"/>
      <c r="B15" s="437" t="s">
        <v>481</v>
      </c>
      <c r="C15" s="438"/>
      <c r="D15" s="438"/>
      <c r="E15" s="438"/>
      <c r="F15" s="438"/>
      <c r="G15" s="438"/>
      <c r="H15" s="439"/>
      <c r="I15" s="362"/>
      <c r="J15" s="338"/>
      <c r="K15" s="340" t="s">
        <v>458</v>
      </c>
      <c r="L15" s="342" t="s">
        <v>469</v>
      </c>
    </row>
    <row r="16" spans="1:12" ht="26.25" customHeight="1" x14ac:dyDescent="0.25">
      <c r="A16" s="263"/>
      <c r="B16" s="440" t="s">
        <v>352</v>
      </c>
      <c r="C16" s="441"/>
      <c r="D16" s="441"/>
      <c r="E16" s="441"/>
      <c r="F16" s="441"/>
      <c r="G16" s="441"/>
      <c r="H16" s="442"/>
      <c r="I16" s="362"/>
      <c r="J16" s="338"/>
      <c r="K16" s="340" t="s">
        <v>459</v>
      </c>
      <c r="L16" s="342" t="s">
        <v>469</v>
      </c>
    </row>
    <row r="17" spans="1:12" ht="25.5" x14ac:dyDescent="0.25">
      <c r="A17" s="263"/>
      <c r="B17" s="437" t="s">
        <v>353</v>
      </c>
      <c r="C17" s="438"/>
      <c r="D17" s="438"/>
      <c r="E17" s="438"/>
      <c r="F17" s="438"/>
      <c r="G17" s="438"/>
      <c r="H17" s="439"/>
      <c r="I17" s="362"/>
      <c r="J17" s="338"/>
      <c r="K17" s="340" t="s">
        <v>460</v>
      </c>
      <c r="L17" s="342" t="s">
        <v>469</v>
      </c>
    </row>
    <row r="18" spans="1:12" ht="64.5" customHeight="1" x14ac:dyDescent="0.25">
      <c r="A18" s="263"/>
      <c r="B18" s="431" t="s">
        <v>492</v>
      </c>
      <c r="C18" s="432"/>
      <c r="D18" s="432"/>
      <c r="E18" s="432"/>
      <c r="F18" s="432"/>
      <c r="G18" s="432"/>
      <c r="H18" s="433"/>
      <c r="I18" s="362"/>
      <c r="J18" s="338"/>
      <c r="K18" s="340" t="s">
        <v>461</v>
      </c>
      <c r="L18" s="342" t="s">
        <v>469</v>
      </c>
    </row>
    <row r="19" spans="1:12" ht="15.75" thickBot="1" x14ac:dyDescent="0.3">
      <c r="A19" s="263"/>
      <c r="B19" s="409"/>
      <c r="C19" s="410"/>
      <c r="D19" s="410"/>
      <c r="E19" s="410"/>
      <c r="F19" s="410"/>
      <c r="G19" s="410"/>
      <c r="H19" s="411"/>
      <c r="I19" s="362"/>
      <c r="J19" s="338"/>
      <c r="K19" s="340" t="s">
        <v>462</v>
      </c>
      <c r="L19" s="342" t="s">
        <v>469</v>
      </c>
    </row>
    <row r="20" spans="1:12" ht="21.75" thickBot="1" x14ac:dyDescent="0.3">
      <c r="B20" s="412" t="s">
        <v>354</v>
      </c>
      <c r="C20" s="413"/>
      <c r="D20" s="413"/>
      <c r="E20" s="413"/>
      <c r="F20" s="413"/>
      <c r="G20" s="413"/>
      <c r="H20" s="414"/>
      <c r="I20" s="362"/>
      <c r="J20" s="402">
        <v>6</v>
      </c>
      <c r="K20" s="415" t="s">
        <v>463</v>
      </c>
      <c r="L20" s="416"/>
    </row>
    <row r="21" spans="1:12" ht="26.25" customHeight="1" x14ac:dyDescent="0.25">
      <c r="A21" s="263"/>
      <c r="B21" s="420" t="s">
        <v>355</v>
      </c>
      <c r="C21" s="361" t="s">
        <v>356</v>
      </c>
      <c r="D21" s="417" t="s">
        <v>361</v>
      </c>
      <c r="E21" s="418"/>
      <c r="F21" s="418"/>
      <c r="G21" s="418"/>
      <c r="H21" s="419"/>
      <c r="I21" s="362"/>
      <c r="J21" s="338"/>
      <c r="K21" s="340" t="s">
        <v>464</v>
      </c>
      <c r="L21" s="342" t="s">
        <v>469</v>
      </c>
    </row>
    <row r="22" spans="1:12" ht="26.25" customHeight="1" x14ac:dyDescent="0.25">
      <c r="A22" s="263"/>
      <c r="B22" s="421"/>
      <c r="C22" s="397" t="s">
        <v>357</v>
      </c>
      <c r="D22" s="428" t="s">
        <v>358</v>
      </c>
      <c r="E22" s="429"/>
      <c r="F22" s="429"/>
      <c r="G22" s="429"/>
      <c r="H22" s="430"/>
      <c r="I22" s="363"/>
      <c r="J22" s="338"/>
      <c r="K22" s="340" t="s">
        <v>465</v>
      </c>
      <c r="L22" s="342" t="s">
        <v>469</v>
      </c>
    </row>
    <row r="23" spans="1:12" ht="21.75" customHeight="1" x14ac:dyDescent="0.25">
      <c r="A23" s="263"/>
      <c r="B23" s="422" t="s">
        <v>359</v>
      </c>
      <c r="C23" s="423"/>
      <c r="D23" s="423"/>
      <c r="E23" s="423"/>
      <c r="F23" s="423"/>
      <c r="G23" s="423"/>
      <c r="H23" s="424"/>
      <c r="I23" s="362"/>
      <c r="J23" s="402">
        <v>7</v>
      </c>
      <c r="K23" s="415" t="s">
        <v>144</v>
      </c>
      <c r="L23" s="416"/>
    </row>
    <row r="24" spans="1:12" ht="30.75" customHeight="1" thickBot="1" x14ac:dyDescent="0.3">
      <c r="B24" s="425"/>
      <c r="C24" s="426"/>
      <c r="D24" s="426"/>
      <c r="E24" s="426"/>
      <c r="F24" s="426"/>
      <c r="G24" s="426"/>
      <c r="H24" s="427"/>
      <c r="I24" s="362"/>
      <c r="J24" s="339"/>
      <c r="K24" s="341" t="s">
        <v>466</v>
      </c>
      <c r="L24" s="346" t="s">
        <v>469</v>
      </c>
    </row>
    <row r="25" spans="1:12" ht="21.75" thickBot="1" x14ac:dyDescent="0.3">
      <c r="B25" s="412" t="s">
        <v>498</v>
      </c>
      <c r="C25" s="413"/>
      <c r="D25" s="413"/>
      <c r="E25" s="413"/>
      <c r="F25" s="413"/>
      <c r="G25" s="413"/>
      <c r="H25" s="414"/>
      <c r="I25" s="207"/>
      <c r="L25" s="207"/>
    </row>
    <row r="26" spans="1:12" ht="15" customHeight="1" x14ac:dyDescent="0.25">
      <c r="B26" s="403" t="s">
        <v>499</v>
      </c>
      <c r="C26" s="404"/>
      <c r="D26" s="404"/>
      <c r="E26" s="404"/>
      <c r="F26" s="404"/>
      <c r="G26" s="404"/>
      <c r="H26" s="405"/>
    </row>
    <row r="27" spans="1:12" x14ac:dyDescent="0.25">
      <c r="B27" s="406"/>
      <c r="C27" s="407"/>
      <c r="D27" s="407"/>
      <c r="E27" s="407"/>
      <c r="F27" s="407"/>
      <c r="G27" s="407"/>
      <c r="H27" s="408"/>
    </row>
    <row r="28" spans="1:12" x14ac:dyDescent="0.25">
      <c r="B28" s="406"/>
      <c r="C28" s="407"/>
      <c r="D28" s="407"/>
      <c r="E28" s="407"/>
      <c r="F28" s="407"/>
      <c r="G28" s="407"/>
      <c r="H28" s="408"/>
    </row>
    <row r="29" spans="1:12" x14ac:dyDescent="0.25">
      <c r="B29" s="406"/>
      <c r="C29" s="407"/>
      <c r="D29" s="407"/>
      <c r="E29" s="407"/>
      <c r="F29" s="407"/>
      <c r="G29" s="407"/>
      <c r="H29" s="408"/>
    </row>
    <row r="30" spans="1:12" x14ac:dyDescent="0.25">
      <c r="B30" s="406"/>
      <c r="C30" s="407"/>
      <c r="D30" s="407"/>
      <c r="E30" s="407"/>
      <c r="F30" s="407"/>
      <c r="G30" s="407"/>
      <c r="H30" s="408"/>
    </row>
    <row r="31" spans="1:12" x14ac:dyDescent="0.25">
      <c r="B31" s="406"/>
      <c r="C31" s="407"/>
      <c r="D31" s="407"/>
      <c r="E31" s="407"/>
      <c r="F31" s="407"/>
      <c r="G31" s="407"/>
      <c r="H31" s="408"/>
    </row>
    <row r="32" spans="1:12" x14ac:dyDescent="0.25">
      <c r="B32" s="406"/>
      <c r="C32" s="407"/>
      <c r="D32" s="407"/>
      <c r="E32" s="407"/>
      <c r="F32" s="407"/>
      <c r="G32" s="407"/>
      <c r="H32" s="408"/>
    </row>
    <row r="33" spans="2:8" x14ac:dyDescent="0.25">
      <c r="B33" s="406"/>
      <c r="C33" s="407"/>
      <c r="D33" s="407"/>
      <c r="E33" s="407"/>
      <c r="F33" s="407"/>
      <c r="G33" s="407"/>
      <c r="H33" s="408"/>
    </row>
    <row r="34" spans="2:8" ht="15.75" thickBot="1" x14ac:dyDescent="0.3">
      <c r="B34" s="409"/>
      <c r="C34" s="410"/>
      <c r="D34" s="410"/>
      <c r="E34" s="410"/>
      <c r="F34" s="410"/>
      <c r="G34" s="410"/>
      <c r="H34" s="411"/>
    </row>
    <row r="35" spans="2:8" x14ac:dyDescent="0.25">
      <c r="B35" s="401"/>
      <c r="C35" s="401"/>
      <c r="D35" s="401"/>
      <c r="E35" s="401"/>
      <c r="F35" s="401"/>
      <c r="G35" s="401"/>
      <c r="H35" s="401"/>
    </row>
    <row r="36" spans="2:8" x14ac:dyDescent="0.25">
      <c r="B36" s="401"/>
      <c r="C36" s="401"/>
      <c r="D36" s="401"/>
      <c r="E36" s="401"/>
      <c r="F36" s="401"/>
      <c r="G36" s="401"/>
      <c r="H36" s="401"/>
    </row>
    <row r="37" spans="2:8" x14ac:dyDescent="0.25">
      <c r="B37" s="401"/>
      <c r="C37" s="401"/>
      <c r="D37" s="401"/>
      <c r="E37" s="401"/>
      <c r="F37" s="401"/>
      <c r="G37" s="401"/>
      <c r="H37" s="401"/>
    </row>
    <row r="51" spans="2:2" x14ac:dyDescent="0.25">
      <c r="B51" s="400"/>
    </row>
    <row r="52" spans="2:2" x14ac:dyDescent="0.25">
      <c r="B52" s="400"/>
    </row>
    <row r="53" spans="2:2" x14ac:dyDescent="0.25">
      <c r="B53" s="400"/>
    </row>
    <row r="54" spans="2:2" x14ac:dyDescent="0.25">
      <c r="B54" s="400"/>
    </row>
    <row r="58" spans="2:2" x14ac:dyDescent="0.25">
      <c r="B58" s="214"/>
    </row>
  </sheetData>
  <mergeCells count="28">
    <mergeCell ref="B13:H13"/>
    <mergeCell ref="B6:H7"/>
    <mergeCell ref="B8:H8"/>
    <mergeCell ref="B1:H1"/>
    <mergeCell ref="B2:H4"/>
    <mergeCell ref="K11:L11"/>
    <mergeCell ref="J1:L1"/>
    <mergeCell ref="J2:L2"/>
    <mergeCell ref="K3:L3"/>
    <mergeCell ref="K5:L5"/>
    <mergeCell ref="K8:L8"/>
    <mergeCell ref="B5:H5"/>
    <mergeCell ref="B9:H12"/>
    <mergeCell ref="B25:H25"/>
    <mergeCell ref="B26:H34"/>
    <mergeCell ref="K23:L23"/>
    <mergeCell ref="K20:L20"/>
    <mergeCell ref="B20:H20"/>
    <mergeCell ref="D21:H21"/>
    <mergeCell ref="B21:B22"/>
    <mergeCell ref="B23:H24"/>
    <mergeCell ref="D22:H22"/>
    <mergeCell ref="B18:H19"/>
    <mergeCell ref="B14:G14"/>
    <mergeCell ref="B15:H15"/>
    <mergeCell ref="B16:H16"/>
    <mergeCell ref="B17:H17"/>
    <mergeCell ref="K13:L13"/>
  </mergeCells>
  <conditionalFormatting sqref="B59:B67">
    <cfRule type="duplicateValues" dxfId="0" priority="1"/>
  </conditionalFormatting>
  <pageMargins left="0.7" right="0.7" top="0.75" bottom="0.75" header="0.3" footer="0.3"/>
  <pageSetup scale="93" fitToHeight="0" orientation="landscape" verticalDpi="12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B99E7C-C536-4298-9FFC-D09B6E65543E}">
  <sheetPr>
    <pageSetUpPr fitToPage="1"/>
  </sheetPr>
  <dimension ref="A1:K45"/>
  <sheetViews>
    <sheetView zoomScaleNormal="100" workbookViewId="0">
      <selection activeCell="L16" sqref="L16"/>
    </sheetView>
  </sheetViews>
  <sheetFormatPr defaultRowHeight="15" x14ac:dyDescent="0.25"/>
  <cols>
    <col min="1" max="1" width="2.7109375" customWidth="1"/>
    <col min="2" max="2" width="25.7109375" customWidth="1"/>
    <col min="3" max="4" width="24.28515625" customWidth="1"/>
    <col min="5" max="5" width="9" customWidth="1"/>
    <col min="6" max="6" width="10" customWidth="1"/>
    <col min="8" max="8" width="29.140625" customWidth="1"/>
    <col min="9" max="9" width="3.42578125" customWidth="1"/>
    <col min="10" max="10" width="73.5703125" customWidth="1"/>
    <col min="11" max="11" width="9.7109375" bestFit="1" customWidth="1"/>
  </cols>
  <sheetData>
    <row r="1" spans="1:11" ht="21.75" thickBot="1" x14ac:dyDescent="0.3">
      <c r="B1" s="412" t="s">
        <v>411</v>
      </c>
      <c r="C1" s="413"/>
      <c r="D1" s="413"/>
      <c r="E1" s="413"/>
      <c r="F1" s="413"/>
      <c r="G1" s="413"/>
      <c r="H1" s="414"/>
      <c r="J1" s="1"/>
    </row>
    <row r="2" spans="1:11" x14ac:dyDescent="0.25">
      <c r="B2" s="446" t="s">
        <v>165</v>
      </c>
      <c r="C2" s="447"/>
      <c r="D2" s="447"/>
      <c r="E2" s="447"/>
      <c r="F2" s="447"/>
      <c r="G2" s="447"/>
      <c r="H2" s="448"/>
      <c r="J2" s="640"/>
    </row>
    <row r="3" spans="1:11" x14ac:dyDescent="0.25">
      <c r="B3" s="449"/>
      <c r="C3" s="450"/>
      <c r="D3" s="450"/>
      <c r="E3" s="450"/>
      <c r="F3" s="450"/>
      <c r="G3" s="450"/>
      <c r="H3" s="451"/>
      <c r="J3" s="641"/>
    </row>
    <row r="4" spans="1:11" x14ac:dyDescent="0.25">
      <c r="B4" s="449"/>
      <c r="C4" s="450"/>
      <c r="D4" s="450"/>
      <c r="E4" s="450"/>
      <c r="F4" s="450"/>
      <c r="G4" s="450"/>
      <c r="H4" s="451"/>
      <c r="J4" s="641"/>
    </row>
    <row r="5" spans="1:11" x14ac:dyDescent="0.25">
      <c r="B5" s="7" t="s">
        <v>1</v>
      </c>
      <c r="C5" s="4"/>
      <c r="D5" s="8"/>
      <c r="E5" s="4"/>
      <c r="F5" s="4"/>
      <c r="G5" s="4"/>
      <c r="H5" s="122"/>
      <c r="J5" s="641"/>
      <c r="K5" s="123"/>
    </row>
    <row r="6" spans="1:11" ht="15" customHeight="1" x14ac:dyDescent="0.25">
      <c r="B6" s="598" t="s">
        <v>145</v>
      </c>
      <c r="C6" s="599"/>
      <c r="D6" s="536" t="s">
        <v>151</v>
      </c>
      <c r="E6" s="492"/>
      <c r="F6" s="302"/>
      <c r="G6" s="302"/>
      <c r="H6" s="216"/>
      <c r="J6" s="641"/>
    </row>
    <row r="7" spans="1:11" x14ac:dyDescent="0.25">
      <c r="B7" s="598" t="s">
        <v>146</v>
      </c>
      <c r="C7" s="599"/>
      <c r="D7" s="536" t="s">
        <v>163</v>
      </c>
      <c r="E7" s="492"/>
      <c r="F7" s="302"/>
      <c r="G7" s="302"/>
      <c r="H7" s="216"/>
      <c r="J7" s="641"/>
    </row>
    <row r="8" spans="1:11" ht="15" customHeight="1" thickBot="1" x14ac:dyDescent="0.3">
      <c r="B8" s="600" t="s">
        <v>147</v>
      </c>
      <c r="C8" s="601"/>
      <c r="D8" s="538" t="s">
        <v>162</v>
      </c>
      <c r="E8" s="540"/>
      <c r="F8" s="303"/>
      <c r="G8" s="303"/>
      <c r="H8" s="273"/>
      <c r="J8" s="641"/>
    </row>
    <row r="9" spans="1:11" ht="19.5" customHeight="1" thickBot="1" x14ac:dyDescent="0.3">
      <c r="B9" s="574" t="s">
        <v>345</v>
      </c>
      <c r="C9" s="575"/>
      <c r="D9" s="575"/>
      <c r="E9" s="485" t="s">
        <v>4</v>
      </c>
      <c r="F9" s="486"/>
      <c r="G9" s="487"/>
      <c r="H9" s="301"/>
      <c r="J9" s="641"/>
    </row>
    <row r="10" spans="1:11" ht="15" customHeight="1" x14ac:dyDescent="0.25">
      <c r="A10" s="263"/>
      <c r="B10" s="324" t="s">
        <v>372</v>
      </c>
      <c r="C10" s="643" t="s">
        <v>148</v>
      </c>
      <c r="D10" s="655"/>
      <c r="E10" s="645" t="s">
        <v>273</v>
      </c>
      <c r="F10" s="594" t="s">
        <v>370</v>
      </c>
      <c r="G10" s="649" t="s">
        <v>272</v>
      </c>
      <c r="H10" s="52"/>
      <c r="J10" s="641"/>
    </row>
    <row r="11" spans="1:11" ht="15" customHeight="1" x14ac:dyDescent="0.25">
      <c r="A11" s="263"/>
      <c r="B11" s="280" t="s">
        <v>149</v>
      </c>
      <c r="C11" s="615" t="s">
        <v>269</v>
      </c>
      <c r="D11" s="623"/>
      <c r="E11" s="646"/>
      <c r="F11" s="595"/>
      <c r="G11" s="596"/>
      <c r="H11" s="52"/>
      <c r="J11" s="641"/>
    </row>
    <row r="12" spans="1:11" ht="15" customHeight="1" x14ac:dyDescent="0.25">
      <c r="A12" s="263"/>
      <c r="B12" s="281" t="s">
        <v>2</v>
      </c>
      <c r="C12" s="615" t="s">
        <v>3</v>
      </c>
      <c r="D12" s="623"/>
      <c r="E12" s="646"/>
      <c r="F12" s="595"/>
      <c r="G12" s="596"/>
      <c r="H12" s="298"/>
      <c r="J12" s="641"/>
    </row>
    <row r="13" spans="1:11" ht="15" customHeight="1" x14ac:dyDescent="0.25">
      <c r="A13" s="263"/>
      <c r="B13" s="281" t="s">
        <v>150</v>
      </c>
      <c r="C13" s="615" t="s">
        <v>270</v>
      </c>
      <c r="D13" s="623"/>
      <c r="E13" s="646"/>
      <c r="F13" s="595"/>
      <c r="G13" s="596"/>
      <c r="H13" s="298"/>
      <c r="J13" s="641"/>
    </row>
    <row r="14" spans="1:11" ht="15.75" thickBot="1" x14ac:dyDescent="0.3">
      <c r="A14" s="263"/>
      <c r="B14" s="282" t="s">
        <v>437</v>
      </c>
      <c r="C14" s="650" t="s">
        <v>410</v>
      </c>
      <c r="D14" s="623"/>
      <c r="E14" s="646"/>
      <c r="F14" s="595"/>
      <c r="G14" s="596"/>
      <c r="H14" s="299"/>
      <c r="J14" s="641"/>
    </row>
    <row r="15" spans="1:11" x14ac:dyDescent="0.25">
      <c r="B15" s="651" t="s">
        <v>251</v>
      </c>
      <c r="C15" s="652" t="s">
        <v>207</v>
      </c>
      <c r="D15" s="653" t="s">
        <v>217</v>
      </c>
      <c r="E15" s="646"/>
      <c r="F15" s="595"/>
      <c r="G15" s="596"/>
      <c r="H15" s="634" t="s">
        <v>15</v>
      </c>
      <c r="J15" s="641"/>
    </row>
    <row r="16" spans="1:11" ht="15.75" customHeight="1" thickBot="1" x14ac:dyDescent="0.3">
      <c r="B16" s="628"/>
      <c r="C16" s="630"/>
      <c r="D16" s="654"/>
      <c r="E16" s="647"/>
      <c r="F16" s="648"/>
      <c r="G16" s="597"/>
      <c r="H16" s="510"/>
      <c r="J16" s="642"/>
    </row>
    <row r="17" spans="2:10" ht="19.5" thickBot="1" x14ac:dyDescent="0.3">
      <c r="B17" s="514" t="s">
        <v>438</v>
      </c>
      <c r="C17" s="515"/>
      <c r="D17" s="515"/>
      <c r="E17" s="515"/>
      <c r="F17" s="515"/>
      <c r="G17" s="515"/>
      <c r="H17" s="635"/>
      <c r="I17" s="275"/>
      <c r="J17" s="261" t="s">
        <v>181</v>
      </c>
    </row>
    <row r="18" spans="2:10" ht="15.75" thickBot="1" x14ac:dyDescent="0.3">
      <c r="B18" s="636" t="s">
        <v>413</v>
      </c>
      <c r="C18" s="637"/>
      <c r="D18" s="637"/>
      <c r="E18" s="637"/>
      <c r="F18" s="637"/>
      <c r="G18" s="637"/>
      <c r="H18" s="639"/>
      <c r="J18" s="533"/>
    </row>
    <row r="19" spans="2:10" ht="30" customHeight="1" x14ac:dyDescent="0.25">
      <c r="B19" s="357" t="s">
        <v>414</v>
      </c>
      <c r="C19" s="325" t="s">
        <v>389</v>
      </c>
      <c r="D19" s="283"/>
      <c r="E19" s="139"/>
      <c r="F19" s="145"/>
      <c r="G19" s="137"/>
      <c r="H19" s="356" t="s">
        <v>412</v>
      </c>
      <c r="J19" s="534"/>
    </row>
    <row r="20" spans="2:10" ht="30" customHeight="1" x14ac:dyDescent="0.25">
      <c r="B20" s="358" t="s">
        <v>415</v>
      </c>
      <c r="C20" s="310" t="s">
        <v>389</v>
      </c>
      <c r="D20" s="285"/>
      <c r="E20" s="126"/>
      <c r="F20" s="126"/>
      <c r="G20" s="127"/>
      <c r="H20" s="36"/>
      <c r="J20" s="534"/>
    </row>
    <row r="21" spans="2:10" ht="43.5" customHeight="1" x14ac:dyDescent="0.25">
      <c r="B21" s="358" t="s">
        <v>416</v>
      </c>
      <c r="C21" s="310" t="s">
        <v>389</v>
      </c>
      <c r="D21" s="308"/>
      <c r="E21" s="217"/>
      <c r="F21" s="146"/>
      <c r="G21" s="149"/>
      <c r="H21" s="36"/>
      <c r="J21" s="534"/>
    </row>
    <row r="22" spans="2:10" ht="30" customHeight="1" x14ac:dyDescent="0.25">
      <c r="B22" s="359" t="s">
        <v>417</v>
      </c>
      <c r="C22" s="310" t="s">
        <v>389</v>
      </c>
      <c r="D22" s="307"/>
      <c r="E22" s="217"/>
      <c r="F22" s="146"/>
      <c r="G22" s="149"/>
      <c r="H22" s="36"/>
      <c r="J22" s="534"/>
    </row>
    <row r="23" spans="2:10" ht="30" customHeight="1" thickBot="1" x14ac:dyDescent="0.3">
      <c r="B23" s="326" t="s">
        <v>418</v>
      </c>
      <c r="C23" s="310" t="s">
        <v>389</v>
      </c>
      <c r="D23" s="306"/>
      <c r="E23" s="217"/>
      <c r="F23" s="146"/>
      <c r="G23" s="149"/>
      <c r="H23" s="111"/>
      <c r="J23" s="535"/>
    </row>
    <row r="24" spans="2:10" ht="15.75" thickBot="1" x14ac:dyDescent="0.3">
      <c r="B24" s="636" t="s">
        <v>419</v>
      </c>
      <c r="C24" s="637" t="s">
        <v>393</v>
      </c>
      <c r="D24" s="637"/>
      <c r="E24" s="637"/>
      <c r="F24" s="637"/>
      <c r="G24" s="637"/>
      <c r="H24" s="639"/>
      <c r="J24" s="261" t="s">
        <v>181</v>
      </c>
    </row>
    <row r="25" spans="2:10" ht="30" customHeight="1" x14ac:dyDescent="0.25">
      <c r="B25" s="357" t="s">
        <v>422</v>
      </c>
      <c r="C25" s="310" t="s">
        <v>389</v>
      </c>
      <c r="D25" s="283"/>
      <c r="E25" s="139"/>
      <c r="F25" s="146"/>
      <c r="G25" s="127"/>
      <c r="H25" s="356" t="s">
        <v>412</v>
      </c>
      <c r="J25" s="533"/>
    </row>
    <row r="26" spans="2:10" ht="30" customHeight="1" x14ac:dyDescent="0.25">
      <c r="B26" s="358" t="s">
        <v>423</v>
      </c>
      <c r="C26" s="310" t="s">
        <v>389</v>
      </c>
      <c r="D26" s="285"/>
      <c r="E26" s="126"/>
      <c r="F26" s="126"/>
      <c r="G26" s="127"/>
      <c r="H26" s="36"/>
      <c r="J26" s="534"/>
    </row>
    <row r="27" spans="2:10" ht="43.5" customHeight="1" x14ac:dyDescent="0.25">
      <c r="B27" s="358" t="s">
        <v>424</v>
      </c>
      <c r="C27" s="310" t="s">
        <v>389</v>
      </c>
      <c r="D27" s="308"/>
      <c r="E27" s="217"/>
      <c r="F27" s="146"/>
      <c r="G27" s="149"/>
      <c r="H27" s="36"/>
      <c r="J27" s="534"/>
    </row>
    <row r="28" spans="2:10" ht="30" customHeight="1" x14ac:dyDescent="0.25">
      <c r="B28" s="359" t="s">
        <v>425</v>
      </c>
      <c r="C28" s="310" t="s">
        <v>389</v>
      </c>
      <c r="D28" s="307"/>
      <c r="E28" s="217"/>
      <c r="F28" s="146"/>
      <c r="G28" s="149"/>
      <c r="H28" s="36"/>
      <c r="J28" s="534"/>
    </row>
    <row r="29" spans="2:10" ht="30" customHeight="1" thickBot="1" x14ac:dyDescent="0.3">
      <c r="B29" s="326" t="s">
        <v>426</v>
      </c>
      <c r="C29" s="310" t="s">
        <v>389</v>
      </c>
      <c r="D29" s="306"/>
      <c r="E29" s="217"/>
      <c r="F29" s="146"/>
      <c r="G29" s="149"/>
      <c r="H29" s="111"/>
      <c r="J29" s="535"/>
    </row>
    <row r="30" spans="2:10" ht="15.75" thickBot="1" x14ac:dyDescent="0.3">
      <c r="B30" s="636" t="s">
        <v>420</v>
      </c>
      <c r="C30" s="637" t="s">
        <v>389</v>
      </c>
      <c r="D30" s="637"/>
      <c r="E30" s="637"/>
      <c r="F30" s="637"/>
      <c r="G30" s="637"/>
      <c r="H30" s="639"/>
      <c r="J30" s="261" t="s">
        <v>181</v>
      </c>
    </row>
    <row r="31" spans="2:10" ht="30" customHeight="1" x14ac:dyDescent="0.25">
      <c r="B31" s="357" t="s">
        <v>427</v>
      </c>
      <c r="C31" s="325" t="s">
        <v>389</v>
      </c>
      <c r="D31" s="283"/>
      <c r="E31" s="139"/>
      <c r="F31" s="146"/>
      <c r="G31" s="127"/>
      <c r="H31" s="356" t="s">
        <v>412</v>
      </c>
      <c r="J31" s="533"/>
    </row>
    <row r="32" spans="2:10" ht="30" customHeight="1" x14ac:dyDescent="0.25">
      <c r="B32" s="358" t="s">
        <v>428</v>
      </c>
      <c r="C32" s="325" t="s">
        <v>389</v>
      </c>
      <c r="D32" s="285"/>
      <c r="E32" s="126"/>
      <c r="F32" s="126"/>
      <c r="G32" s="127"/>
      <c r="H32" s="36"/>
      <c r="J32" s="534"/>
    </row>
    <row r="33" spans="2:10" ht="43.5" customHeight="1" x14ac:dyDescent="0.25">
      <c r="B33" s="358" t="s">
        <v>429</v>
      </c>
      <c r="C33" s="325" t="s">
        <v>389</v>
      </c>
      <c r="D33" s="308"/>
      <c r="E33" s="217"/>
      <c r="F33" s="146"/>
      <c r="G33" s="149"/>
      <c r="H33" s="36"/>
      <c r="J33" s="534"/>
    </row>
    <row r="34" spans="2:10" ht="30" customHeight="1" x14ac:dyDescent="0.25">
      <c r="B34" s="359" t="s">
        <v>430</v>
      </c>
      <c r="C34" s="325" t="s">
        <v>389</v>
      </c>
      <c r="D34" s="307"/>
      <c r="E34" s="217"/>
      <c r="F34" s="146"/>
      <c r="G34" s="149"/>
      <c r="H34" s="36"/>
      <c r="J34" s="534"/>
    </row>
    <row r="35" spans="2:10" ht="30" customHeight="1" thickBot="1" x14ac:dyDescent="0.3">
      <c r="B35" s="326" t="s">
        <v>431</v>
      </c>
      <c r="C35" s="325" t="s">
        <v>389</v>
      </c>
      <c r="D35" s="306"/>
      <c r="E35" s="217"/>
      <c r="F35" s="146"/>
      <c r="G35" s="149"/>
      <c r="H35" s="111"/>
      <c r="J35" s="535"/>
    </row>
    <row r="36" spans="2:10" ht="15.75" thickBot="1" x14ac:dyDescent="0.3">
      <c r="B36" s="636" t="s">
        <v>421</v>
      </c>
      <c r="C36" s="637"/>
      <c r="D36" s="637"/>
      <c r="E36" s="637"/>
      <c r="F36" s="637"/>
      <c r="G36" s="637"/>
      <c r="H36" s="639"/>
      <c r="J36" s="261" t="s">
        <v>181</v>
      </c>
    </row>
    <row r="37" spans="2:10" ht="30" customHeight="1" x14ac:dyDescent="0.25">
      <c r="B37" s="357" t="s">
        <v>432</v>
      </c>
      <c r="C37" s="325" t="s">
        <v>389</v>
      </c>
      <c r="D37" s="283"/>
      <c r="E37" s="139"/>
      <c r="F37" s="146"/>
      <c r="G37" s="127"/>
      <c r="H37" s="356" t="s">
        <v>412</v>
      </c>
      <c r="J37" s="533"/>
    </row>
    <row r="38" spans="2:10" ht="30" customHeight="1" x14ac:dyDescent="0.25">
      <c r="B38" s="358" t="s">
        <v>433</v>
      </c>
      <c r="C38" s="325" t="s">
        <v>389</v>
      </c>
      <c r="D38" s="285"/>
      <c r="E38" s="126"/>
      <c r="F38" s="126"/>
      <c r="G38" s="127"/>
      <c r="H38" s="36"/>
      <c r="J38" s="534"/>
    </row>
    <row r="39" spans="2:10" ht="43.5" customHeight="1" x14ac:dyDescent="0.25">
      <c r="B39" s="358" t="s">
        <v>434</v>
      </c>
      <c r="C39" s="325" t="s">
        <v>389</v>
      </c>
      <c r="D39" s="308"/>
      <c r="E39" s="217"/>
      <c r="F39" s="146"/>
      <c r="G39" s="149"/>
      <c r="H39" s="36"/>
      <c r="J39" s="534"/>
    </row>
    <row r="40" spans="2:10" ht="30" customHeight="1" x14ac:dyDescent="0.25">
      <c r="B40" s="359" t="s">
        <v>435</v>
      </c>
      <c r="C40" s="325" t="s">
        <v>389</v>
      </c>
      <c r="D40" s="307"/>
      <c r="E40" s="217"/>
      <c r="F40" s="146"/>
      <c r="G40" s="149"/>
      <c r="H40" s="36"/>
      <c r="J40" s="534"/>
    </row>
    <row r="41" spans="2:10" ht="43.5" customHeight="1" thickBot="1" x14ac:dyDescent="0.3">
      <c r="B41" s="327" t="s">
        <v>436</v>
      </c>
      <c r="C41" s="325" t="s">
        <v>389</v>
      </c>
      <c r="D41" s="308"/>
      <c r="E41" s="217"/>
      <c r="F41" s="146"/>
      <c r="G41" s="149"/>
      <c r="H41" s="111"/>
      <c r="J41" s="535"/>
    </row>
    <row r="42" spans="2:10" ht="15.75" thickBot="1" x14ac:dyDescent="0.3">
      <c r="B42" s="636"/>
      <c r="C42" s="637"/>
      <c r="D42" s="637"/>
      <c r="E42" s="637"/>
      <c r="F42" s="637"/>
      <c r="G42" s="637"/>
      <c r="H42" s="639"/>
      <c r="J42" s="26"/>
    </row>
    <row r="45" spans="2:10" x14ac:dyDescent="0.25">
      <c r="B45" s="215"/>
    </row>
  </sheetData>
  <mergeCells count="33">
    <mergeCell ref="C11:D11"/>
    <mergeCell ref="B36:H36"/>
    <mergeCell ref="B1:H1"/>
    <mergeCell ref="B2:H4"/>
    <mergeCell ref="J2:J16"/>
    <mergeCell ref="B6:C6"/>
    <mergeCell ref="D6:E6"/>
    <mergeCell ref="B7:C7"/>
    <mergeCell ref="D7:E7"/>
    <mergeCell ref="B8:C8"/>
    <mergeCell ref="D8:E8"/>
    <mergeCell ref="B9:D9"/>
    <mergeCell ref="E9:G9"/>
    <mergeCell ref="C10:D10"/>
    <mergeCell ref="E10:E16"/>
    <mergeCell ref="F10:F16"/>
    <mergeCell ref="G10:G16"/>
    <mergeCell ref="C12:D12"/>
    <mergeCell ref="C13:D13"/>
    <mergeCell ref="C14:D14"/>
    <mergeCell ref="B42:H42"/>
    <mergeCell ref="J37:J41"/>
    <mergeCell ref="J31:J35"/>
    <mergeCell ref="J25:J29"/>
    <mergeCell ref="B15:B16"/>
    <mergeCell ref="C15:C16"/>
    <mergeCell ref="D15:D16"/>
    <mergeCell ref="H15:H16"/>
    <mergeCell ref="B17:H17"/>
    <mergeCell ref="J18:J23"/>
    <mergeCell ref="B18:H18"/>
    <mergeCell ref="B24:H24"/>
    <mergeCell ref="B30:H30"/>
  </mergeCells>
  <conditionalFormatting sqref="L18:L41">
    <cfRule type="colorScale" priority="2">
      <colorScale>
        <cfvo type="num" val="1"/>
        <cfvo type="num" val="2"/>
        <cfvo type="num" val="3"/>
        <color rgb="FFF8696B"/>
        <color rgb="FFFFEB84"/>
        <color rgb="FF63BE7B"/>
      </colorScale>
    </cfRule>
  </conditionalFormatting>
  <conditionalFormatting sqref="J1:J2">
    <cfRule type="colorScale" priority="1">
      <colorScale>
        <cfvo type="min"/>
        <cfvo type="percentile" val="50"/>
        <cfvo type="max"/>
        <color rgb="FFF8696B"/>
        <color rgb="FFFFEB84"/>
        <color rgb="FF63BE7B"/>
      </colorScale>
    </cfRule>
  </conditionalFormatting>
  <conditionalFormatting sqref="E19:G23 E25:G29 E31:G35 E37:G41">
    <cfRule type="colorScale" priority="3">
      <colorScale>
        <cfvo type="min"/>
        <cfvo type="percentile" val="50"/>
        <cfvo type="max"/>
        <color rgb="FFF8696B"/>
        <color rgb="FFFFEB84"/>
        <color rgb="FF63BE7B"/>
      </colorScale>
    </cfRule>
  </conditionalFormatting>
  <pageMargins left="0.7" right="0.7" top="0.75" bottom="0.75" header="0.3" footer="0.3"/>
  <pageSetup scale="93" fitToHeight="0" orientation="landscape"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DCA160-8726-490B-B10F-02F522577A24}">
  <sheetPr>
    <pageSetUpPr fitToPage="1"/>
  </sheetPr>
  <dimension ref="A1:P154"/>
  <sheetViews>
    <sheetView topLeftCell="A9" zoomScaleNormal="100" workbookViewId="0">
      <selection activeCell="G34" sqref="G34"/>
    </sheetView>
  </sheetViews>
  <sheetFormatPr defaultRowHeight="15" x14ac:dyDescent="0.25"/>
  <cols>
    <col min="1" max="1" width="25.7109375" customWidth="1"/>
    <col min="2" max="2" width="24.28515625" customWidth="1"/>
    <col min="3" max="6" width="4.28515625" customWidth="1"/>
    <col min="7" max="8" width="5" customWidth="1"/>
    <col min="9" max="9" width="24.28515625" customWidth="1"/>
    <col min="10" max="10" width="9" customWidth="1"/>
    <col min="11" max="11" width="10" customWidth="1"/>
    <col min="13" max="13" width="29.140625" customWidth="1"/>
    <col min="14" max="14" width="3.42578125" customWidth="1"/>
    <col min="15" max="15" width="73.5703125" customWidth="1"/>
  </cols>
  <sheetData>
    <row r="1" spans="1:16" ht="21.75" thickBot="1" x14ac:dyDescent="0.3">
      <c r="A1" s="412" t="s">
        <v>144</v>
      </c>
      <c r="B1" s="413"/>
      <c r="C1" s="413"/>
      <c r="D1" s="413"/>
      <c r="E1" s="413"/>
      <c r="F1" s="413"/>
      <c r="G1" s="413"/>
      <c r="H1" s="413"/>
      <c r="I1" s="413"/>
      <c r="J1" s="413"/>
      <c r="K1" s="413"/>
      <c r="L1" s="413"/>
      <c r="M1" s="414"/>
      <c r="O1" s="1"/>
    </row>
    <row r="2" spans="1:16" ht="15" customHeight="1" x14ac:dyDescent="0.25">
      <c r="A2" s="605" t="s">
        <v>165</v>
      </c>
      <c r="B2" s="606"/>
      <c r="C2" s="606"/>
      <c r="D2" s="606"/>
      <c r="E2" s="606"/>
      <c r="F2" s="606"/>
      <c r="G2" s="606"/>
      <c r="H2" s="606"/>
      <c r="I2" s="606"/>
      <c r="J2" s="606"/>
      <c r="K2" s="606"/>
      <c r="L2" s="606"/>
      <c r="M2" s="607"/>
      <c r="N2" s="2"/>
      <c r="O2" s="3"/>
      <c r="P2" s="2"/>
    </row>
    <row r="3" spans="1:16" x14ac:dyDescent="0.25">
      <c r="A3" s="449"/>
      <c r="B3" s="450"/>
      <c r="C3" s="450"/>
      <c r="D3" s="450"/>
      <c r="E3" s="450"/>
      <c r="F3" s="450"/>
      <c r="G3" s="450"/>
      <c r="H3" s="450"/>
      <c r="I3" s="450"/>
      <c r="J3" s="450"/>
      <c r="K3" s="450"/>
      <c r="L3" s="450"/>
      <c r="M3" s="451"/>
      <c r="N3" s="2"/>
      <c r="O3" s="6"/>
      <c r="P3" s="2"/>
    </row>
    <row r="4" spans="1:16" ht="15" customHeight="1" x14ac:dyDescent="0.25">
      <c r="A4" s="449"/>
      <c r="B4" s="450"/>
      <c r="C4" s="450"/>
      <c r="D4" s="450"/>
      <c r="E4" s="450"/>
      <c r="F4" s="450"/>
      <c r="G4" s="450"/>
      <c r="H4" s="450"/>
      <c r="I4" s="450"/>
      <c r="J4" s="450"/>
      <c r="K4" s="450"/>
      <c r="L4" s="450"/>
      <c r="M4" s="451"/>
      <c r="N4" s="2"/>
      <c r="O4" s="6"/>
      <c r="P4" s="2"/>
    </row>
    <row r="5" spans="1:16" ht="15" customHeight="1" x14ac:dyDescent="0.25">
      <c r="A5" s="7" t="s">
        <v>1</v>
      </c>
      <c r="B5" s="4"/>
      <c r="C5" s="4"/>
      <c r="D5" s="4"/>
      <c r="E5" s="4"/>
      <c r="F5" s="4"/>
      <c r="G5" s="4"/>
      <c r="H5" s="4"/>
      <c r="I5" s="8"/>
      <c r="J5" s="4"/>
      <c r="K5" s="4"/>
      <c r="L5" s="4"/>
      <c r="M5" s="5"/>
      <c r="N5" s="2"/>
      <c r="O5" s="6"/>
      <c r="P5" s="2"/>
    </row>
    <row r="6" spans="1:16" ht="15" customHeight="1" x14ac:dyDescent="0.25">
      <c r="A6" s="732" t="s">
        <v>145</v>
      </c>
      <c r="B6" s="733"/>
      <c r="C6" s="159"/>
      <c r="D6" s="159"/>
      <c r="E6" s="159"/>
      <c r="F6" s="159"/>
      <c r="G6" s="159"/>
      <c r="H6" s="159"/>
      <c r="I6" s="734" t="s">
        <v>151</v>
      </c>
      <c r="J6" s="735"/>
      <c r="K6" s="4"/>
      <c r="L6" s="4"/>
      <c r="M6" s="5" t="s">
        <v>182</v>
      </c>
      <c r="N6" s="2"/>
      <c r="O6" s="6"/>
      <c r="P6" s="2"/>
    </row>
    <row r="7" spans="1:16" ht="15" customHeight="1" x14ac:dyDescent="0.25">
      <c r="A7" s="732" t="s">
        <v>146</v>
      </c>
      <c r="B7" s="733"/>
      <c r="C7" s="108"/>
      <c r="D7" s="108"/>
      <c r="E7" s="108"/>
      <c r="F7" s="108"/>
      <c r="G7" s="108"/>
      <c r="H7" s="108"/>
      <c r="I7" s="4" t="s">
        <v>163</v>
      </c>
      <c r="J7" s="4"/>
      <c r="K7" s="4"/>
      <c r="L7" s="4"/>
      <c r="M7" s="5" t="s">
        <v>183</v>
      </c>
      <c r="N7" s="2"/>
      <c r="O7" s="6"/>
      <c r="P7" s="2"/>
    </row>
    <row r="8" spans="1:16" ht="15" customHeight="1" thickBot="1" x14ac:dyDescent="0.3">
      <c r="A8" s="600" t="s">
        <v>147</v>
      </c>
      <c r="B8" s="601"/>
      <c r="C8" s="109"/>
      <c r="D8" s="109"/>
      <c r="E8" s="109"/>
      <c r="F8" s="109"/>
      <c r="G8" s="109"/>
      <c r="H8" s="109"/>
      <c r="I8" s="9" t="s">
        <v>162</v>
      </c>
      <c r="J8" s="10"/>
      <c r="K8" s="10"/>
      <c r="L8" s="10"/>
      <c r="M8" s="5"/>
      <c r="N8" s="2"/>
      <c r="O8" s="6"/>
      <c r="P8" s="2"/>
    </row>
    <row r="9" spans="1:16" ht="15" customHeight="1" thickBot="1" x14ac:dyDescent="0.3">
      <c r="A9" s="11" t="s">
        <v>148</v>
      </c>
      <c r="B9" s="720" t="s">
        <v>184</v>
      </c>
      <c r="C9" s="721"/>
      <c r="D9" s="721"/>
      <c r="E9" s="721"/>
      <c r="F9" s="721"/>
      <c r="G9" s="721"/>
      <c r="H9" s="721"/>
      <c r="I9" s="722"/>
      <c r="J9" s="659" t="s">
        <v>4</v>
      </c>
      <c r="K9" s="660"/>
      <c r="L9" s="661"/>
      <c r="M9" s="12" t="s">
        <v>194</v>
      </c>
      <c r="N9" s="13"/>
      <c r="O9" s="14" t="s">
        <v>5</v>
      </c>
    </row>
    <row r="10" spans="1:16" ht="15" customHeight="1" x14ac:dyDescent="0.25">
      <c r="A10" s="15" t="s">
        <v>149</v>
      </c>
      <c r="B10" s="711" t="s">
        <v>185</v>
      </c>
      <c r="C10" s="712"/>
      <c r="D10" s="712"/>
      <c r="E10" s="712"/>
      <c r="F10" s="712"/>
      <c r="G10" s="712"/>
      <c r="H10" s="712"/>
      <c r="I10" s="712"/>
      <c r="J10" s="723" t="s">
        <v>7</v>
      </c>
      <c r="K10" s="726" t="s">
        <v>8</v>
      </c>
      <c r="L10" s="729" t="s">
        <v>9</v>
      </c>
      <c r="M10" s="12" t="s">
        <v>195</v>
      </c>
      <c r="O10" s="476" t="s">
        <v>10</v>
      </c>
    </row>
    <row r="11" spans="1:16" ht="15" customHeight="1" x14ac:dyDescent="0.25">
      <c r="A11" s="15" t="s">
        <v>2</v>
      </c>
      <c r="B11" s="711" t="s">
        <v>3</v>
      </c>
      <c r="C11" s="712"/>
      <c r="D11" s="712"/>
      <c r="E11" s="712"/>
      <c r="F11" s="712"/>
      <c r="G11" s="712"/>
      <c r="H11" s="712"/>
      <c r="I11" s="712"/>
      <c r="J11" s="724"/>
      <c r="K11" s="727"/>
      <c r="L11" s="730"/>
      <c r="M11" s="12" t="s">
        <v>196</v>
      </c>
      <c r="O11" s="477"/>
    </row>
    <row r="12" spans="1:16" ht="15" customHeight="1" x14ac:dyDescent="0.25">
      <c r="A12" s="15" t="s">
        <v>150</v>
      </c>
      <c r="B12" s="711" t="s">
        <v>159</v>
      </c>
      <c r="C12" s="712"/>
      <c r="D12" s="712"/>
      <c r="E12" s="712"/>
      <c r="F12" s="712"/>
      <c r="G12" s="712"/>
      <c r="H12" s="712"/>
      <c r="I12" s="713"/>
      <c r="J12" s="724"/>
      <c r="K12" s="727"/>
      <c r="L12" s="730"/>
      <c r="M12" s="12" t="s">
        <v>197</v>
      </c>
      <c r="O12" s="477"/>
    </row>
    <row r="13" spans="1:16" ht="15" customHeight="1" x14ac:dyDescent="0.25">
      <c r="A13" s="19" t="s">
        <v>153</v>
      </c>
      <c r="B13" s="112">
        <v>100000</v>
      </c>
      <c r="C13" s="714" t="s">
        <v>161</v>
      </c>
      <c r="D13" s="715"/>
      <c r="E13" s="715"/>
      <c r="F13" s="715"/>
      <c r="G13" s="715"/>
      <c r="H13" s="716"/>
      <c r="I13" s="17"/>
      <c r="J13" s="724"/>
      <c r="K13" s="727"/>
      <c r="L13" s="730"/>
      <c r="M13" s="12" t="s">
        <v>198</v>
      </c>
      <c r="O13" s="477"/>
    </row>
    <row r="14" spans="1:16" ht="15" customHeight="1" x14ac:dyDescent="0.25">
      <c r="A14" s="110" t="s">
        <v>152</v>
      </c>
      <c r="B14" s="20">
        <v>65</v>
      </c>
      <c r="C14" s="714" t="s">
        <v>167</v>
      </c>
      <c r="D14" s="715"/>
      <c r="E14" s="715"/>
      <c r="F14" s="715"/>
      <c r="G14" s="715"/>
      <c r="H14" s="716"/>
      <c r="I14" s="17"/>
      <c r="J14" s="724"/>
      <c r="K14" s="727"/>
      <c r="L14" s="730"/>
      <c r="M14" s="12" t="s">
        <v>199</v>
      </c>
      <c r="O14" s="477"/>
    </row>
    <row r="15" spans="1:16" ht="15" customHeight="1" x14ac:dyDescent="0.25">
      <c r="A15" s="19" t="s">
        <v>154</v>
      </c>
      <c r="B15" s="20">
        <v>13</v>
      </c>
      <c r="C15" s="714" t="s">
        <v>166</v>
      </c>
      <c r="D15" s="715"/>
      <c r="E15" s="715"/>
      <c r="F15" s="715"/>
      <c r="G15" s="715"/>
      <c r="H15" s="716"/>
      <c r="I15" s="17"/>
      <c r="J15" s="724"/>
      <c r="K15" s="727"/>
      <c r="L15" s="730"/>
      <c r="M15" s="12"/>
      <c r="O15" s="477"/>
    </row>
    <row r="16" spans="1:16" ht="15" customHeight="1" thickBot="1" x14ac:dyDescent="0.3">
      <c r="A16" s="22" t="s">
        <v>155</v>
      </c>
      <c r="B16" s="23">
        <v>16</v>
      </c>
      <c r="C16" s="717"/>
      <c r="D16" s="718"/>
      <c r="E16" s="718"/>
      <c r="F16" s="718"/>
      <c r="G16" s="718"/>
      <c r="H16" s="719"/>
      <c r="I16" s="24"/>
      <c r="J16" s="724"/>
      <c r="K16" s="727"/>
      <c r="L16" s="730"/>
      <c r="M16" s="12"/>
      <c r="O16" s="517"/>
    </row>
    <row r="17" spans="1:15" x14ac:dyDescent="0.25">
      <c r="A17" s="627" t="s">
        <v>164</v>
      </c>
      <c r="B17" s="652" t="s">
        <v>207</v>
      </c>
      <c r="C17" s="705"/>
      <c r="D17" s="706"/>
      <c r="E17" s="706"/>
      <c r="F17" s="706"/>
      <c r="G17" s="706"/>
      <c r="H17" s="707"/>
      <c r="I17" s="685" t="s">
        <v>208</v>
      </c>
      <c r="J17" s="724"/>
      <c r="K17" s="727"/>
      <c r="L17" s="730"/>
      <c r="M17" s="692" t="s">
        <v>160</v>
      </c>
      <c r="O17" s="6"/>
    </row>
    <row r="18" spans="1:15" ht="15.75" thickBot="1" x14ac:dyDescent="0.3">
      <c r="A18" s="691"/>
      <c r="B18" s="630"/>
      <c r="C18" s="708"/>
      <c r="D18" s="709"/>
      <c r="E18" s="709"/>
      <c r="F18" s="709"/>
      <c r="G18" s="709"/>
      <c r="H18" s="710"/>
      <c r="I18" s="686"/>
      <c r="J18" s="725"/>
      <c r="K18" s="728"/>
      <c r="L18" s="731"/>
      <c r="M18" s="692"/>
      <c r="O18" s="25"/>
    </row>
    <row r="19" spans="1:15" ht="15.75" thickBot="1" x14ac:dyDescent="0.3">
      <c r="A19" s="693" t="s">
        <v>158</v>
      </c>
      <c r="B19" s="694"/>
      <c r="C19" s="694"/>
      <c r="D19" s="694"/>
      <c r="E19" s="694"/>
      <c r="F19" s="694"/>
      <c r="G19" s="694"/>
      <c r="H19" s="694"/>
      <c r="I19" s="694"/>
      <c r="J19" s="694"/>
      <c r="K19" s="694"/>
      <c r="L19" s="694"/>
      <c r="M19" s="695"/>
      <c r="O19" s="26" t="s">
        <v>181</v>
      </c>
    </row>
    <row r="20" spans="1:15" x14ac:dyDescent="0.25">
      <c r="A20" s="27" t="s">
        <v>17</v>
      </c>
      <c r="B20" s="28"/>
      <c r="C20" s="160"/>
      <c r="D20" s="160"/>
      <c r="E20" s="160"/>
      <c r="F20" s="160"/>
      <c r="G20" s="160"/>
      <c r="H20" s="160"/>
      <c r="I20" s="29"/>
      <c r="J20" s="30"/>
      <c r="K20" s="696"/>
      <c r="L20" s="699"/>
      <c r="M20" s="31"/>
      <c r="O20" s="32"/>
    </row>
    <row r="21" spans="1:15" x14ac:dyDescent="0.25">
      <c r="A21" s="33" t="s">
        <v>18</v>
      </c>
      <c r="B21" s="34" t="s">
        <v>19</v>
      </c>
      <c r="C21" s="161"/>
      <c r="D21" s="161"/>
      <c r="E21" s="161"/>
      <c r="F21" s="161"/>
      <c r="G21" s="161"/>
      <c r="H21" s="161"/>
      <c r="I21" s="29"/>
      <c r="J21" s="35"/>
      <c r="K21" s="697"/>
      <c r="L21" s="700"/>
      <c r="M21" s="36" t="s">
        <v>20</v>
      </c>
      <c r="O21" s="6"/>
    </row>
    <row r="22" spans="1:15" x14ac:dyDescent="0.25">
      <c r="A22" s="33" t="s">
        <v>168</v>
      </c>
      <c r="B22" s="702" t="s">
        <v>22</v>
      </c>
      <c r="C22" s="703"/>
      <c r="D22" s="703"/>
      <c r="E22" s="703"/>
      <c r="F22" s="703"/>
      <c r="G22" s="703"/>
      <c r="H22" s="703"/>
      <c r="I22" s="704"/>
      <c r="J22" s="35"/>
      <c r="K22" s="697"/>
      <c r="L22" s="700"/>
      <c r="M22" s="36" t="s">
        <v>23</v>
      </c>
      <c r="O22" s="6"/>
    </row>
    <row r="23" spans="1:15" x14ac:dyDescent="0.25">
      <c r="A23" s="33" t="s">
        <v>171</v>
      </c>
      <c r="B23" s="28"/>
      <c r="C23" s="160"/>
      <c r="D23" s="160"/>
      <c r="E23" s="160"/>
      <c r="F23" s="160"/>
      <c r="G23" s="160"/>
      <c r="H23" s="160"/>
      <c r="I23" s="29"/>
      <c r="J23" s="35"/>
      <c r="K23" s="697"/>
      <c r="L23" s="700"/>
      <c r="M23" s="36" t="s">
        <v>25</v>
      </c>
      <c r="O23" s="6"/>
    </row>
    <row r="24" spans="1:15" x14ac:dyDescent="0.25">
      <c r="A24" s="33" t="s">
        <v>169</v>
      </c>
      <c r="B24" s="28"/>
      <c r="C24" s="160"/>
      <c r="D24" s="160"/>
      <c r="E24" s="160"/>
      <c r="F24" s="160"/>
      <c r="G24" s="160"/>
      <c r="H24" s="160"/>
      <c r="I24" s="29"/>
      <c r="J24" s="35"/>
      <c r="K24" s="697"/>
      <c r="L24" s="700"/>
      <c r="M24" s="121"/>
      <c r="O24" s="6"/>
    </row>
    <row r="25" spans="1:15" x14ac:dyDescent="0.25">
      <c r="A25" s="120" t="s">
        <v>170</v>
      </c>
      <c r="B25" s="28"/>
      <c r="C25" s="160"/>
      <c r="D25" s="160"/>
      <c r="E25" s="160"/>
      <c r="F25" s="160"/>
      <c r="G25" s="160"/>
      <c r="H25" s="160"/>
      <c r="I25" s="29"/>
      <c r="J25" s="35"/>
      <c r="K25" s="697"/>
      <c r="L25" s="700"/>
      <c r="M25" s="121"/>
      <c r="O25" s="6"/>
    </row>
    <row r="26" spans="1:15" x14ac:dyDescent="0.25">
      <c r="A26" s="120" t="s">
        <v>172</v>
      </c>
      <c r="B26" s="28"/>
      <c r="C26" s="160"/>
      <c r="D26" s="160"/>
      <c r="E26" s="160"/>
      <c r="F26" s="160"/>
      <c r="G26" s="160"/>
      <c r="H26" s="160"/>
      <c r="I26" s="29"/>
      <c r="J26" s="35"/>
      <c r="K26" s="697"/>
      <c r="L26" s="700"/>
      <c r="M26" s="121"/>
      <c r="O26" s="6"/>
    </row>
    <row r="27" spans="1:15" ht="15.75" thickBot="1" x14ac:dyDescent="0.3">
      <c r="A27" s="37" t="s">
        <v>173</v>
      </c>
      <c r="B27" s="38" t="s">
        <v>19</v>
      </c>
      <c r="C27" s="163"/>
      <c r="D27" s="163"/>
      <c r="E27" s="163"/>
      <c r="F27" s="163"/>
      <c r="G27" s="163"/>
      <c r="H27" s="163"/>
      <c r="I27" s="29"/>
      <c r="J27" s="39"/>
      <c r="K27" s="698"/>
      <c r="L27" s="701"/>
      <c r="M27" s="40" t="s">
        <v>27</v>
      </c>
      <c r="O27" s="6"/>
    </row>
    <row r="28" spans="1:15" ht="15.75" thickBot="1" x14ac:dyDescent="0.3">
      <c r="A28" s="485" t="s">
        <v>156</v>
      </c>
      <c r="B28" s="486"/>
      <c r="C28" s="486"/>
      <c r="D28" s="486"/>
      <c r="E28" s="486"/>
      <c r="F28" s="486"/>
      <c r="G28" s="486"/>
      <c r="H28" s="486"/>
      <c r="I28" s="486"/>
      <c r="J28" s="486"/>
      <c r="K28" s="486"/>
      <c r="L28" s="486"/>
      <c r="M28" s="487"/>
      <c r="O28" s="41"/>
    </row>
    <row r="29" spans="1:15" x14ac:dyDescent="0.25">
      <c r="A29" s="42"/>
      <c r="B29" s="155" t="s">
        <v>176</v>
      </c>
      <c r="C29" s="174" t="s">
        <v>205</v>
      </c>
      <c r="D29" s="174" t="s">
        <v>206</v>
      </c>
      <c r="E29" s="174" t="s">
        <v>200</v>
      </c>
      <c r="F29" s="174" t="s">
        <v>201</v>
      </c>
      <c r="G29" s="174" t="s">
        <v>202</v>
      </c>
      <c r="H29" s="174" t="s">
        <v>203</v>
      </c>
      <c r="I29" s="157" t="s">
        <v>180</v>
      </c>
      <c r="J29" s="45"/>
      <c r="K29" s="46"/>
      <c r="L29" s="47"/>
      <c r="M29" s="12" t="s">
        <v>30</v>
      </c>
      <c r="O29" s="6" t="s">
        <v>31</v>
      </c>
    </row>
    <row r="30" spans="1:15" x14ac:dyDescent="0.25">
      <c r="A30" s="33" t="s">
        <v>211</v>
      </c>
      <c r="B30" s="156"/>
      <c r="C30" s="162">
        <v>350</v>
      </c>
      <c r="D30" s="162">
        <v>420</v>
      </c>
      <c r="E30" s="162">
        <v>600</v>
      </c>
      <c r="F30" s="162">
        <v>875</v>
      </c>
      <c r="G30" s="162">
        <v>1100</v>
      </c>
      <c r="H30" s="162">
        <v>1250</v>
      </c>
      <c r="I30" s="158"/>
      <c r="J30" s="50"/>
      <c r="K30" s="51"/>
      <c r="L30" s="52"/>
      <c r="M30" s="12" t="s">
        <v>30</v>
      </c>
      <c r="O30" s="6" t="s">
        <v>33</v>
      </c>
    </row>
    <row r="31" spans="1:15" x14ac:dyDescent="0.25">
      <c r="A31" s="33" t="s">
        <v>210</v>
      </c>
      <c r="B31" s="156"/>
      <c r="C31" s="162">
        <v>355</v>
      </c>
      <c r="D31" s="162">
        <v>420</v>
      </c>
      <c r="E31" s="162">
        <v>625</v>
      </c>
      <c r="F31" s="162">
        <v>870</v>
      </c>
      <c r="G31" s="162">
        <v>1050</v>
      </c>
      <c r="H31" s="162">
        <v>1300</v>
      </c>
      <c r="I31" s="158"/>
      <c r="J31" s="50"/>
      <c r="K31" s="51"/>
      <c r="L31" s="52"/>
      <c r="M31" s="12"/>
      <c r="O31" s="6"/>
    </row>
    <row r="32" spans="1:15" x14ac:dyDescent="0.25">
      <c r="A32" s="33" t="s">
        <v>214</v>
      </c>
      <c r="B32" s="156"/>
      <c r="C32" s="162">
        <v>13</v>
      </c>
      <c r="D32" s="162">
        <v>17</v>
      </c>
      <c r="E32" s="162">
        <v>24</v>
      </c>
      <c r="F32" s="162">
        <v>4</v>
      </c>
      <c r="G32" s="162">
        <v>9</v>
      </c>
      <c r="H32" s="162">
        <v>12</v>
      </c>
      <c r="I32" s="158"/>
      <c r="J32" s="50"/>
      <c r="K32" s="51"/>
      <c r="L32" s="52"/>
      <c r="M32" s="12" t="s">
        <v>39</v>
      </c>
      <c r="O32" s="6" t="s">
        <v>40</v>
      </c>
    </row>
    <row r="33" spans="1:15" x14ac:dyDescent="0.25">
      <c r="A33" s="33"/>
      <c r="B33" s="156"/>
      <c r="C33" s="162"/>
      <c r="D33" s="162"/>
      <c r="E33" s="162"/>
      <c r="F33" s="162"/>
      <c r="G33" s="162"/>
      <c r="H33" s="162"/>
      <c r="I33" s="158"/>
      <c r="J33" s="50"/>
      <c r="K33" s="51"/>
      <c r="L33" s="52"/>
      <c r="M33" s="12"/>
      <c r="O33" s="6"/>
    </row>
    <row r="34" spans="1:15" x14ac:dyDescent="0.25">
      <c r="A34" s="33"/>
      <c r="B34" s="38"/>
      <c r="C34" s="163"/>
      <c r="D34" s="163"/>
      <c r="E34" s="163"/>
      <c r="F34" s="163"/>
      <c r="G34" s="163"/>
      <c r="H34" s="163"/>
      <c r="I34" s="49"/>
      <c r="J34" s="50"/>
      <c r="K34" s="51"/>
      <c r="L34" s="52"/>
      <c r="M34" s="12"/>
      <c r="O34" s="6"/>
    </row>
    <row r="35" spans="1:15" x14ac:dyDescent="0.25">
      <c r="A35" s="33"/>
      <c r="B35" s="28"/>
      <c r="C35" s="160"/>
      <c r="D35" s="160"/>
      <c r="E35" s="160"/>
      <c r="F35" s="160"/>
      <c r="G35" s="160"/>
      <c r="H35" s="160"/>
      <c r="I35" s="49"/>
      <c r="J35" s="50"/>
      <c r="K35" s="51"/>
      <c r="L35" s="52"/>
      <c r="M35" s="12"/>
      <c r="O35" s="6"/>
    </row>
    <row r="36" spans="1:15" x14ac:dyDescent="0.25">
      <c r="A36" s="33"/>
      <c r="B36" s="28"/>
      <c r="C36" s="160"/>
      <c r="D36" s="160"/>
      <c r="E36" s="160"/>
      <c r="F36" s="160"/>
      <c r="G36" s="160"/>
      <c r="H36" s="160"/>
      <c r="I36" s="49"/>
      <c r="J36" s="50"/>
      <c r="K36" s="51"/>
      <c r="L36" s="52"/>
      <c r="M36" s="12"/>
      <c r="O36" s="6"/>
    </row>
    <row r="37" spans="1:15" x14ac:dyDescent="0.25">
      <c r="A37" s="33" t="s">
        <v>152</v>
      </c>
      <c r="B37" s="28"/>
      <c r="C37" s="160"/>
      <c r="D37" s="160"/>
      <c r="E37" s="160"/>
      <c r="F37" s="160"/>
      <c r="G37" s="160"/>
      <c r="H37" s="160"/>
      <c r="I37" s="49"/>
      <c r="J37" s="50"/>
      <c r="K37" s="51"/>
      <c r="L37" s="52"/>
      <c r="M37" s="12"/>
      <c r="O37" s="6"/>
    </row>
    <row r="38" spans="1:15" x14ac:dyDescent="0.25">
      <c r="A38" s="33"/>
      <c r="B38" s="28"/>
      <c r="C38" s="160"/>
      <c r="D38" s="160"/>
      <c r="E38" s="160"/>
      <c r="F38" s="160"/>
      <c r="G38" s="160"/>
      <c r="H38" s="160"/>
      <c r="I38" s="49"/>
      <c r="J38" s="50"/>
      <c r="K38" s="51"/>
      <c r="L38" s="52"/>
      <c r="M38" s="12"/>
      <c r="O38" s="6"/>
    </row>
    <row r="39" spans="1:15" ht="15.75" thickBot="1" x14ac:dyDescent="0.3">
      <c r="A39" s="48"/>
      <c r="B39" s="28"/>
      <c r="C39" s="160"/>
      <c r="D39" s="160"/>
      <c r="E39" s="160"/>
      <c r="F39" s="160"/>
      <c r="G39" s="160"/>
      <c r="H39" s="160"/>
      <c r="I39" s="49"/>
      <c r="J39" s="50"/>
      <c r="K39" s="51"/>
      <c r="L39" s="52"/>
      <c r="M39" s="12"/>
      <c r="O39" s="6"/>
    </row>
    <row r="40" spans="1:15" ht="16.5" customHeight="1" thickBot="1" x14ac:dyDescent="0.3">
      <c r="A40" s="693" t="s">
        <v>157</v>
      </c>
      <c r="B40" s="694"/>
      <c r="C40" s="694"/>
      <c r="D40" s="694"/>
      <c r="E40" s="694"/>
      <c r="F40" s="694"/>
      <c r="G40" s="694"/>
      <c r="H40" s="694"/>
      <c r="I40" s="694"/>
      <c r="J40" s="694"/>
      <c r="K40" s="694"/>
      <c r="L40" s="694"/>
      <c r="M40" s="695"/>
      <c r="O40" s="41"/>
    </row>
    <row r="41" spans="1:15" ht="15" customHeight="1" x14ac:dyDescent="0.25">
      <c r="A41" s="42"/>
      <c r="B41" s="43" t="s">
        <v>192</v>
      </c>
      <c r="C41" s="174" t="s">
        <v>205</v>
      </c>
      <c r="D41" s="174" t="s">
        <v>206</v>
      </c>
      <c r="E41" s="174" t="s">
        <v>200</v>
      </c>
      <c r="F41" s="174" t="s">
        <v>201</v>
      </c>
      <c r="G41" s="174" t="s">
        <v>202</v>
      </c>
      <c r="H41" s="174" t="s">
        <v>203</v>
      </c>
      <c r="I41" s="44" t="s">
        <v>204</v>
      </c>
      <c r="J41" s="45"/>
      <c r="K41" s="46"/>
      <c r="L41" s="47"/>
      <c r="M41" s="61" t="s">
        <v>43</v>
      </c>
      <c r="O41" s="690" t="s">
        <v>44</v>
      </c>
    </row>
    <row r="42" spans="1:15" x14ac:dyDescent="0.25">
      <c r="A42" s="33" t="s">
        <v>186</v>
      </c>
      <c r="B42" s="28"/>
      <c r="C42" s="160">
        <v>0</v>
      </c>
      <c r="D42" s="160">
        <v>0</v>
      </c>
      <c r="E42" s="160">
        <v>2</v>
      </c>
      <c r="F42" s="160">
        <v>2</v>
      </c>
      <c r="G42" s="160">
        <v>0</v>
      </c>
      <c r="H42" s="160">
        <v>0</v>
      </c>
      <c r="I42" s="175" t="e">
        <f>SUM(C42:H42)/B34</f>
        <v>#DIV/0!</v>
      </c>
      <c r="J42" s="50"/>
      <c r="K42" s="51"/>
      <c r="L42" s="52"/>
      <c r="M42" s="12"/>
      <c r="O42" s="477"/>
    </row>
    <row r="43" spans="1:15" x14ac:dyDescent="0.25">
      <c r="A43" s="33" t="s">
        <v>187</v>
      </c>
      <c r="B43" s="28"/>
      <c r="C43" s="160"/>
      <c r="D43" s="160"/>
      <c r="E43" s="160"/>
      <c r="F43" s="160"/>
      <c r="G43" s="160"/>
      <c r="H43" s="160"/>
      <c r="I43" s="49"/>
      <c r="J43" s="50"/>
      <c r="K43" s="51"/>
      <c r="L43" s="52"/>
      <c r="M43" s="12"/>
      <c r="O43" s="477"/>
    </row>
    <row r="44" spans="1:15" x14ac:dyDescent="0.25">
      <c r="A44" s="33" t="s">
        <v>188</v>
      </c>
      <c r="B44" s="28"/>
      <c r="C44" s="160"/>
      <c r="D44" s="160"/>
      <c r="E44" s="160"/>
      <c r="F44" s="160"/>
      <c r="G44" s="160"/>
      <c r="H44" s="160"/>
      <c r="I44" s="49"/>
      <c r="J44" s="50"/>
      <c r="K44" s="51"/>
      <c r="L44" s="52"/>
      <c r="M44" s="12"/>
      <c r="O44" s="477"/>
    </row>
    <row r="45" spans="1:15" x14ac:dyDescent="0.25">
      <c r="A45" s="33" t="s">
        <v>189</v>
      </c>
      <c r="B45" s="63"/>
      <c r="C45" s="165"/>
      <c r="D45" s="165"/>
      <c r="E45" s="165"/>
      <c r="F45" s="165"/>
      <c r="G45" s="165"/>
      <c r="H45" s="165"/>
      <c r="I45" s="64"/>
      <c r="J45" s="65" t="s">
        <v>49</v>
      </c>
      <c r="K45" s="66"/>
      <c r="L45" s="67"/>
      <c r="M45" s="68"/>
      <c r="O45" s="517"/>
    </row>
    <row r="46" spans="1:15" x14ac:dyDescent="0.25">
      <c r="A46" s="33" t="s">
        <v>190</v>
      </c>
      <c r="B46" s="43"/>
      <c r="C46" s="164"/>
      <c r="D46" s="164"/>
      <c r="E46" s="164"/>
      <c r="F46" s="164"/>
      <c r="G46" s="164"/>
      <c r="H46" s="164"/>
      <c r="I46" s="70"/>
      <c r="J46" s="45"/>
      <c r="K46" s="46"/>
      <c r="L46" s="71"/>
      <c r="M46" s="61" t="s">
        <v>43</v>
      </c>
      <c r="O46" s="6"/>
    </row>
    <row r="47" spans="1:15" x14ac:dyDescent="0.25">
      <c r="A47" s="33" t="s">
        <v>191</v>
      </c>
      <c r="B47" s="28"/>
      <c r="C47" s="160"/>
      <c r="D47" s="160"/>
      <c r="E47" s="160"/>
      <c r="F47" s="160"/>
      <c r="G47" s="160"/>
      <c r="H47" s="160"/>
      <c r="I47" s="49"/>
      <c r="J47" s="50"/>
      <c r="K47" s="51"/>
      <c r="L47" s="52"/>
      <c r="M47" s="12" t="s">
        <v>52</v>
      </c>
      <c r="O47" s="6" t="s">
        <v>53</v>
      </c>
    </row>
    <row r="48" spans="1:15" x14ac:dyDescent="0.25">
      <c r="A48" s="54"/>
      <c r="B48" s="28" t="s">
        <v>193</v>
      </c>
      <c r="C48" s="160"/>
      <c r="D48" s="160"/>
      <c r="E48" s="160"/>
      <c r="F48" s="160"/>
      <c r="G48" s="160"/>
      <c r="H48" s="160"/>
      <c r="I48" s="49"/>
      <c r="J48" s="50"/>
      <c r="K48" s="51"/>
      <c r="L48" s="52"/>
      <c r="M48" s="12"/>
      <c r="O48" s="6" t="s">
        <v>55</v>
      </c>
    </row>
    <row r="49" spans="1:15" x14ac:dyDescent="0.25">
      <c r="A49" s="54"/>
      <c r="B49" s="28"/>
      <c r="C49" s="160"/>
      <c r="D49" s="160"/>
      <c r="E49" s="160"/>
      <c r="F49" s="160"/>
      <c r="G49" s="160"/>
      <c r="H49" s="160"/>
      <c r="I49" s="49"/>
      <c r="J49" s="50"/>
      <c r="K49" s="51"/>
      <c r="L49" s="52"/>
      <c r="M49" s="12"/>
      <c r="O49" s="6"/>
    </row>
    <row r="50" spans="1:15" x14ac:dyDescent="0.25">
      <c r="A50" s="54"/>
      <c r="B50" s="28"/>
      <c r="C50" s="160"/>
      <c r="D50" s="160"/>
      <c r="E50" s="160"/>
      <c r="F50" s="160"/>
      <c r="G50" s="160"/>
      <c r="H50" s="160"/>
      <c r="I50" s="49"/>
      <c r="J50" s="50"/>
      <c r="K50" s="51"/>
      <c r="L50" s="52"/>
      <c r="M50" s="12"/>
      <c r="O50" s="6"/>
    </row>
    <row r="51" spans="1:15" x14ac:dyDescent="0.25">
      <c r="A51" s="54"/>
      <c r="B51" s="28"/>
      <c r="C51" s="160"/>
      <c r="D51" s="160"/>
      <c r="E51" s="160"/>
      <c r="F51" s="160"/>
      <c r="G51" s="160"/>
      <c r="H51" s="160"/>
      <c r="I51" s="49"/>
      <c r="J51" s="50"/>
      <c r="K51" s="51"/>
      <c r="L51" s="52"/>
      <c r="M51" s="12"/>
      <c r="O51" s="6"/>
    </row>
    <row r="52" spans="1:15" ht="15.75" thickBot="1" x14ac:dyDescent="0.3">
      <c r="A52" s="72"/>
      <c r="B52" s="28"/>
      <c r="C52" s="166"/>
      <c r="D52" s="166"/>
      <c r="E52" s="166"/>
      <c r="F52" s="166"/>
      <c r="G52" s="166"/>
      <c r="H52" s="166"/>
      <c r="I52" s="57"/>
      <c r="J52" s="50"/>
      <c r="K52" s="51"/>
      <c r="L52" s="60"/>
      <c r="M52" s="12"/>
      <c r="O52" s="73" t="s">
        <v>60</v>
      </c>
    </row>
    <row r="53" spans="1:15" ht="15.75" thickBot="1" x14ac:dyDescent="0.3">
      <c r="A53" s="693" t="s">
        <v>61</v>
      </c>
      <c r="B53" s="694"/>
      <c r="C53" s="694"/>
      <c r="D53" s="694"/>
      <c r="E53" s="694"/>
      <c r="F53" s="694"/>
      <c r="G53" s="694"/>
      <c r="H53" s="694"/>
      <c r="I53" s="694"/>
      <c r="J53" s="694"/>
      <c r="K53" s="694"/>
      <c r="L53" s="694"/>
      <c r="M53" s="695"/>
      <c r="O53" s="41"/>
    </row>
    <row r="54" spans="1:15" x14ac:dyDescent="0.25">
      <c r="A54" s="42" t="s">
        <v>62</v>
      </c>
      <c r="B54" s="28"/>
      <c r="C54" s="164"/>
      <c r="D54" s="164"/>
      <c r="E54" s="164"/>
      <c r="F54" s="164"/>
      <c r="G54" s="164"/>
      <c r="H54" s="164"/>
      <c r="I54" s="44"/>
      <c r="J54" s="113"/>
      <c r="K54" s="114"/>
      <c r="L54" s="115"/>
      <c r="M54" s="12" t="s">
        <v>63</v>
      </c>
      <c r="O54" s="690" t="s">
        <v>64</v>
      </c>
    </row>
    <row r="55" spans="1:15" x14ac:dyDescent="0.25">
      <c r="A55" s="48" t="s">
        <v>65</v>
      </c>
      <c r="B55" s="28"/>
      <c r="C55" s="160"/>
      <c r="D55" s="160"/>
      <c r="E55" s="160"/>
      <c r="F55" s="160"/>
      <c r="G55" s="160"/>
      <c r="H55" s="160"/>
      <c r="I55" s="49"/>
      <c r="J55" s="113"/>
      <c r="K55" s="114"/>
      <c r="L55" s="116"/>
      <c r="M55" s="12" t="s">
        <v>66</v>
      </c>
      <c r="O55" s="477"/>
    </row>
    <row r="56" spans="1:15" x14ac:dyDescent="0.25">
      <c r="A56" s="48" t="s">
        <v>67</v>
      </c>
      <c r="B56" s="28"/>
      <c r="C56" s="160"/>
      <c r="D56" s="160"/>
      <c r="E56" s="160"/>
      <c r="F56" s="160"/>
      <c r="G56" s="160"/>
      <c r="H56" s="160"/>
      <c r="I56" s="49"/>
      <c r="J56" s="113"/>
      <c r="K56" s="114"/>
      <c r="L56" s="116"/>
      <c r="M56" s="12" t="s">
        <v>66</v>
      </c>
      <c r="O56" s="517"/>
    </row>
    <row r="57" spans="1:15" x14ac:dyDescent="0.25">
      <c r="A57" s="48" t="s">
        <v>68</v>
      </c>
      <c r="B57" s="28"/>
      <c r="C57" s="160"/>
      <c r="D57" s="160"/>
      <c r="E57" s="160"/>
      <c r="F57" s="160"/>
      <c r="G57" s="160"/>
      <c r="H57" s="160"/>
      <c r="I57" s="49"/>
      <c r="J57" s="113"/>
      <c r="K57" s="114"/>
      <c r="L57" s="116"/>
      <c r="M57" s="12"/>
      <c r="O57" s="6"/>
    </row>
    <row r="58" spans="1:15" x14ac:dyDescent="0.25">
      <c r="A58" s="48" t="s">
        <v>69</v>
      </c>
      <c r="B58" s="28"/>
      <c r="C58" s="160"/>
      <c r="D58" s="160"/>
      <c r="E58" s="160"/>
      <c r="F58" s="160"/>
      <c r="G58" s="160"/>
      <c r="H58" s="160"/>
      <c r="I58" s="49"/>
      <c r="J58" s="113"/>
      <c r="K58" s="114"/>
      <c r="L58" s="116"/>
      <c r="M58" s="12"/>
      <c r="O58" s="6"/>
    </row>
    <row r="59" spans="1:15" ht="15" customHeight="1" x14ac:dyDescent="0.25">
      <c r="A59" s="48" t="s">
        <v>70</v>
      </c>
      <c r="B59" s="28"/>
      <c r="C59" s="160"/>
      <c r="D59" s="160"/>
      <c r="E59" s="160"/>
      <c r="F59" s="160"/>
      <c r="G59" s="160"/>
      <c r="H59" s="160"/>
      <c r="I59" s="49"/>
      <c r="J59" s="113"/>
      <c r="K59" s="114"/>
      <c r="L59" s="116"/>
      <c r="M59" s="12"/>
      <c r="O59" s="690" t="s">
        <v>71</v>
      </c>
    </row>
    <row r="60" spans="1:15" x14ac:dyDescent="0.25">
      <c r="A60" s="54" t="s">
        <v>72</v>
      </c>
      <c r="B60" s="28"/>
      <c r="C60" s="160"/>
      <c r="D60" s="160"/>
      <c r="E60" s="160"/>
      <c r="F60" s="160"/>
      <c r="G60" s="160"/>
      <c r="H60" s="160"/>
      <c r="I60" s="49"/>
      <c r="J60" s="113"/>
      <c r="K60" s="114"/>
      <c r="L60" s="116"/>
      <c r="M60" s="12"/>
      <c r="O60" s="477"/>
    </row>
    <row r="61" spans="1:15" ht="15.75" thickBot="1" x14ac:dyDescent="0.3">
      <c r="A61" s="72" t="s">
        <v>73</v>
      </c>
      <c r="B61" s="56"/>
      <c r="C61" s="166"/>
      <c r="D61" s="166"/>
      <c r="E61" s="166"/>
      <c r="F61" s="166"/>
      <c r="G61" s="166"/>
      <c r="H61" s="166"/>
      <c r="I61" s="57"/>
      <c r="J61" s="117"/>
      <c r="K61" s="118"/>
      <c r="L61" s="119"/>
      <c r="M61" s="74"/>
      <c r="O61" s="517"/>
    </row>
    <row r="62" spans="1:15" x14ac:dyDescent="0.25">
      <c r="A62" s="681" t="s">
        <v>12</v>
      </c>
      <c r="B62" s="683" t="s">
        <v>13</v>
      </c>
      <c r="C62" s="167"/>
      <c r="D62" s="167"/>
      <c r="E62" s="167"/>
      <c r="F62" s="167"/>
      <c r="G62" s="167"/>
      <c r="H62" s="167"/>
      <c r="I62" s="685" t="s">
        <v>14</v>
      </c>
      <c r="J62" s="512" t="s">
        <v>74</v>
      </c>
      <c r="K62" s="512" t="s">
        <v>75</v>
      </c>
      <c r="L62" s="512" t="s">
        <v>76</v>
      </c>
      <c r="M62" s="509" t="s">
        <v>15</v>
      </c>
      <c r="O62" s="667"/>
    </row>
    <row r="63" spans="1:15" ht="15.75" thickBot="1" x14ac:dyDescent="0.3">
      <c r="A63" s="682"/>
      <c r="B63" s="684"/>
      <c r="C63" s="168"/>
      <c r="D63" s="168"/>
      <c r="E63" s="168"/>
      <c r="F63" s="168"/>
      <c r="G63" s="168"/>
      <c r="H63" s="168"/>
      <c r="I63" s="686"/>
      <c r="J63" s="513"/>
      <c r="K63" s="513"/>
      <c r="L63" s="513"/>
      <c r="M63" s="510"/>
      <c r="O63" s="668"/>
    </row>
    <row r="64" spans="1:15" ht="15.75" thickBot="1" x14ac:dyDescent="0.3">
      <c r="A64" s="659" t="s">
        <v>77</v>
      </c>
      <c r="B64" s="660"/>
      <c r="C64" s="660"/>
      <c r="D64" s="660"/>
      <c r="E64" s="660"/>
      <c r="F64" s="660"/>
      <c r="G64" s="660"/>
      <c r="H64" s="660"/>
      <c r="I64" s="660"/>
      <c r="J64" s="660"/>
      <c r="K64" s="660"/>
      <c r="L64" s="660"/>
      <c r="M64" s="661"/>
      <c r="O64" s="41"/>
    </row>
    <row r="65" spans="1:15" x14ac:dyDescent="0.25">
      <c r="A65" s="669" t="s">
        <v>78</v>
      </c>
      <c r="B65" s="670"/>
      <c r="C65" s="670"/>
      <c r="D65" s="670"/>
      <c r="E65" s="670"/>
      <c r="F65" s="670"/>
      <c r="G65" s="670"/>
      <c r="H65" s="670"/>
      <c r="I65" s="670"/>
      <c r="J65" s="75"/>
      <c r="K65" s="76"/>
      <c r="L65" s="76"/>
      <c r="M65" s="77" t="s">
        <v>27</v>
      </c>
      <c r="O65" s="6"/>
    </row>
    <row r="66" spans="1:15" ht="15" customHeight="1" x14ac:dyDescent="0.25">
      <c r="A66" s="78" t="s">
        <v>79</v>
      </c>
      <c r="B66" s="671" t="s">
        <v>80</v>
      </c>
      <c r="C66" s="672"/>
      <c r="D66" s="672"/>
      <c r="E66" s="672"/>
      <c r="F66" s="672"/>
      <c r="G66" s="672"/>
      <c r="H66" s="672"/>
      <c r="I66" s="673"/>
      <c r="J66" s="45"/>
      <c r="K66" s="46"/>
      <c r="L66" s="79"/>
      <c r="M66" s="61"/>
      <c r="O66" s="6"/>
    </row>
    <row r="67" spans="1:15" ht="15" customHeight="1" x14ac:dyDescent="0.25">
      <c r="A67" s="80" t="s">
        <v>81</v>
      </c>
      <c r="B67" s="674"/>
      <c r="C67" s="675"/>
      <c r="D67" s="675"/>
      <c r="E67" s="675"/>
      <c r="F67" s="675"/>
      <c r="G67" s="675"/>
      <c r="H67" s="675"/>
      <c r="I67" s="632"/>
      <c r="J67" s="50"/>
      <c r="K67" s="51"/>
      <c r="L67" s="52"/>
      <c r="M67" s="12" t="s">
        <v>82</v>
      </c>
      <c r="O67" s="6"/>
    </row>
    <row r="68" spans="1:15" ht="15" customHeight="1" x14ac:dyDescent="0.25">
      <c r="A68" s="81" t="s">
        <v>83</v>
      </c>
      <c r="B68" s="674"/>
      <c r="C68" s="675"/>
      <c r="D68" s="675"/>
      <c r="E68" s="675"/>
      <c r="F68" s="675"/>
      <c r="G68" s="675"/>
      <c r="H68" s="675"/>
      <c r="I68" s="632"/>
      <c r="J68" s="65"/>
      <c r="K68" s="66"/>
      <c r="L68" s="67"/>
      <c r="M68" s="68" t="s">
        <v>84</v>
      </c>
      <c r="O68" s="6"/>
    </row>
    <row r="69" spans="1:15" x14ac:dyDescent="0.25">
      <c r="A69" s="78" t="s">
        <v>85</v>
      </c>
      <c r="B69" s="674"/>
      <c r="C69" s="675"/>
      <c r="D69" s="675"/>
      <c r="E69" s="675"/>
      <c r="F69" s="675"/>
      <c r="G69" s="675"/>
      <c r="H69" s="675"/>
      <c r="I69" s="632"/>
      <c r="J69" s="45"/>
      <c r="K69" s="46"/>
      <c r="L69" s="71"/>
      <c r="M69" s="61"/>
      <c r="O69" s="6"/>
    </row>
    <row r="70" spans="1:15" x14ac:dyDescent="0.25">
      <c r="A70" s="80" t="s">
        <v>81</v>
      </c>
      <c r="B70" s="674"/>
      <c r="C70" s="675"/>
      <c r="D70" s="675"/>
      <c r="E70" s="675"/>
      <c r="F70" s="675"/>
      <c r="G70" s="675"/>
      <c r="H70" s="675"/>
      <c r="I70" s="632"/>
      <c r="J70" s="50"/>
      <c r="K70" s="51"/>
      <c r="L70" s="52"/>
      <c r="M70" s="12" t="s">
        <v>82</v>
      </c>
      <c r="O70" s="6"/>
    </row>
    <row r="71" spans="1:15" x14ac:dyDescent="0.25">
      <c r="A71" s="81" t="s">
        <v>83</v>
      </c>
      <c r="B71" s="674"/>
      <c r="C71" s="675"/>
      <c r="D71" s="675"/>
      <c r="E71" s="675"/>
      <c r="F71" s="675"/>
      <c r="G71" s="675"/>
      <c r="H71" s="675"/>
      <c r="I71" s="632"/>
      <c r="J71" s="65"/>
      <c r="K71" s="66"/>
      <c r="L71" s="67"/>
      <c r="M71" s="68" t="s">
        <v>84</v>
      </c>
      <c r="O71" s="6"/>
    </row>
    <row r="72" spans="1:15" x14ac:dyDescent="0.25">
      <c r="A72" s="78" t="s">
        <v>86</v>
      </c>
      <c r="B72" s="674"/>
      <c r="C72" s="675"/>
      <c r="D72" s="675"/>
      <c r="E72" s="675"/>
      <c r="F72" s="675"/>
      <c r="G72" s="675"/>
      <c r="H72" s="675"/>
      <c r="I72" s="632"/>
      <c r="J72" s="45"/>
      <c r="K72" s="46"/>
      <c r="L72" s="71"/>
      <c r="M72" s="61"/>
      <c r="O72" s="6"/>
    </row>
    <row r="73" spans="1:15" x14ac:dyDescent="0.25">
      <c r="A73" s="80" t="s">
        <v>81</v>
      </c>
      <c r="B73" s="674"/>
      <c r="C73" s="675"/>
      <c r="D73" s="675"/>
      <c r="E73" s="675"/>
      <c r="F73" s="675"/>
      <c r="G73" s="675"/>
      <c r="H73" s="675"/>
      <c r="I73" s="632"/>
      <c r="J73" s="50"/>
      <c r="K73" s="51"/>
      <c r="L73" s="52"/>
      <c r="M73" s="12" t="s">
        <v>82</v>
      </c>
      <c r="O73" s="6"/>
    </row>
    <row r="74" spans="1:15" x14ac:dyDescent="0.25">
      <c r="A74" s="81" t="s">
        <v>83</v>
      </c>
      <c r="B74" s="674"/>
      <c r="C74" s="675"/>
      <c r="D74" s="675"/>
      <c r="E74" s="675"/>
      <c r="F74" s="675"/>
      <c r="G74" s="675"/>
      <c r="H74" s="675"/>
      <c r="I74" s="632"/>
      <c r="J74" s="65"/>
      <c r="K74" s="66"/>
      <c r="L74" s="67"/>
      <c r="M74" s="68" t="s">
        <v>84</v>
      </c>
      <c r="O74" s="6"/>
    </row>
    <row r="75" spans="1:15" x14ac:dyDescent="0.25">
      <c r="A75" s="78" t="s">
        <v>87</v>
      </c>
      <c r="B75" s="674"/>
      <c r="C75" s="675"/>
      <c r="D75" s="675"/>
      <c r="E75" s="675"/>
      <c r="F75" s="675"/>
      <c r="G75" s="675"/>
      <c r="H75" s="675"/>
      <c r="I75" s="632"/>
      <c r="J75" s="45"/>
      <c r="K75" s="46"/>
      <c r="L75" s="71"/>
      <c r="M75" s="61"/>
      <c r="O75" s="6"/>
    </row>
    <row r="76" spans="1:15" x14ac:dyDescent="0.25">
      <c r="A76" s="80" t="s">
        <v>81</v>
      </c>
      <c r="B76" s="674"/>
      <c r="C76" s="675"/>
      <c r="D76" s="675"/>
      <c r="E76" s="675"/>
      <c r="F76" s="675"/>
      <c r="G76" s="675"/>
      <c r="H76" s="675"/>
      <c r="I76" s="632"/>
      <c r="J76" s="50"/>
      <c r="K76" s="51"/>
      <c r="L76" s="52"/>
      <c r="M76" s="12" t="s">
        <v>82</v>
      </c>
      <c r="O76" s="6"/>
    </row>
    <row r="77" spans="1:15" x14ac:dyDescent="0.25">
      <c r="A77" s="81" t="s">
        <v>83</v>
      </c>
      <c r="B77" s="676"/>
      <c r="C77" s="677"/>
      <c r="D77" s="677"/>
      <c r="E77" s="677"/>
      <c r="F77" s="677"/>
      <c r="G77" s="677"/>
      <c r="H77" s="677"/>
      <c r="I77" s="678"/>
      <c r="J77" s="65"/>
      <c r="K77" s="66"/>
      <c r="L77" s="67"/>
      <c r="M77" s="68" t="s">
        <v>84</v>
      </c>
      <c r="O77" s="6"/>
    </row>
    <row r="78" spans="1:15" x14ac:dyDescent="0.25">
      <c r="A78" s="679" t="s">
        <v>88</v>
      </c>
      <c r="B78" s="680"/>
      <c r="C78" s="680"/>
      <c r="D78" s="680"/>
      <c r="E78" s="680"/>
      <c r="F78" s="680"/>
      <c r="G78" s="680"/>
      <c r="H78" s="680"/>
      <c r="I78" s="680"/>
      <c r="J78" s="82"/>
      <c r="K78" s="83"/>
      <c r="L78" s="83"/>
      <c r="M78" s="84"/>
      <c r="O78" s="6"/>
    </row>
    <row r="79" spans="1:15" ht="15" customHeight="1" x14ac:dyDescent="0.25">
      <c r="A79" s="85" t="s">
        <v>89</v>
      </c>
      <c r="B79" s="671" t="s">
        <v>90</v>
      </c>
      <c r="C79" s="672"/>
      <c r="D79" s="672"/>
      <c r="E79" s="672"/>
      <c r="F79" s="672"/>
      <c r="G79" s="672"/>
      <c r="H79" s="672"/>
      <c r="I79" s="673"/>
      <c r="J79" s="45"/>
      <c r="K79" s="46"/>
      <c r="L79" s="79"/>
      <c r="M79" s="61" t="s">
        <v>91</v>
      </c>
      <c r="O79" s="6"/>
    </row>
    <row r="80" spans="1:15" ht="15" hidden="1" customHeight="1" x14ac:dyDescent="0.25">
      <c r="A80" s="86" t="s">
        <v>92</v>
      </c>
      <c r="B80" s="674"/>
      <c r="C80" s="675"/>
      <c r="D80" s="675"/>
      <c r="E80" s="675"/>
      <c r="F80" s="675"/>
      <c r="G80" s="675"/>
      <c r="H80" s="675"/>
      <c r="I80" s="632"/>
      <c r="J80" s="50"/>
      <c r="K80" s="51"/>
      <c r="L80" s="52"/>
      <c r="M80" s="12"/>
      <c r="O80" s="6"/>
    </row>
    <row r="81" spans="1:15" ht="15" hidden="1" customHeight="1" x14ac:dyDescent="0.25">
      <c r="A81" s="86" t="s">
        <v>93</v>
      </c>
      <c r="B81" s="674"/>
      <c r="C81" s="675"/>
      <c r="D81" s="675"/>
      <c r="E81" s="675"/>
      <c r="F81" s="675"/>
      <c r="G81" s="675"/>
      <c r="H81" s="675"/>
      <c r="I81" s="632"/>
      <c r="J81" s="50"/>
      <c r="K81" s="51"/>
      <c r="L81" s="52"/>
      <c r="M81" s="12"/>
      <c r="O81" s="6"/>
    </row>
    <row r="82" spans="1:15" ht="15" hidden="1" customHeight="1" x14ac:dyDescent="0.25">
      <c r="A82" s="86" t="s">
        <v>94</v>
      </c>
      <c r="B82" s="674"/>
      <c r="C82" s="675"/>
      <c r="D82" s="675"/>
      <c r="E82" s="675"/>
      <c r="F82" s="675"/>
      <c r="G82" s="675"/>
      <c r="H82" s="675"/>
      <c r="I82" s="632"/>
      <c r="J82" s="50"/>
      <c r="K82" s="51"/>
      <c r="L82" s="52"/>
      <c r="M82" s="12"/>
      <c r="O82" s="6"/>
    </row>
    <row r="83" spans="1:15" ht="15" hidden="1" customHeight="1" x14ac:dyDescent="0.25">
      <c r="A83" s="86" t="s">
        <v>95</v>
      </c>
      <c r="B83" s="674"/>
      <c r="C83" s="675"/>
      <c r="D83" s="675"/>
      <c r="E83" s="675"/>
      <c r="F83" s="675"/>
      <c r="G83" s="675"/>
      <c r="H83" s="675"/>
      <c r="I83" s="632"/>
      <c r="J83" s="50"/>
      <c r="K83" s="51"/>
      <c r="L83" s="52"/>
      <c r="M83" s="12"/>
      <c r="O83" s="6"/>
    </row>
    <row r="84" spans="1:15" ht="15" hidden="1" customHeight="1" x14ac:dyDescent="0.25">
      <c r="A84" s="86" t="s">
        <v>96</v>
      </c>
      <c r="B84" s="674"/>
      <c r="C84" s="675"/>
      <c r="D84" s="675"/>
      <c r="E84" s="675"/>
      <c r="F84" s="675"/>
      <c r="G84" s="675"/>
      <c r="H84" s="675"/>
      <c r="I84" s="632"/>
      <c r="J84" s="50"/>
      <c r="K84" s="51"/>
      <c r="L84" s="52"/>
      <c r="M84" s="12"/>
      <c r="O84" s="6"/>
    </row>
    <row r="85" spans="1:15" ht="15" hidden="1" customHeight="1" x14ac:dyDescent="0.25">
      <c r="A85" s="87" t="s">
        <v>97</v>
      </c>
      <c r="B85" s="674"/>
      <c r="C85" s="675"/>
      <c r="D85" s="675"/>
      <c r="E85" s="675"/>
      <c r="F85" s="675"/>
      <c r="G85" s="675"/>
      <c r="H85" s="675"/>
      <c r="I85" s="632"/>
      <c r="J85" s="65"/>
      <c r="K85" s="66"/>
      <c r="L85" s="67"/>
      <c r="M85" s="68"/>
      <c r="O85" s="6"/>
    </row>
    <row r="86" spans="1:15" ht="15" customHeight="1" x14ac:dyDescent="0.25">
      <c r="A86" s="85" t="s">
        <v>98</v>
      </c>
      <c r="B86" s="674"/>
      <c r="C86" s="675"/>
      <c r="D86" s="675"/>
      <c r="E86" s="675"/>
      <c r="F86" s="675"/>
      <c r="G86" s="675"/>
      <c r="H86" s="675"/>
      <c r="I86" s="632"/>
      <c r="J86" s="45"/>
      <c r="K86" s="46"/>
      <c r="L86" s="71"/>
      <c r="M86" s="61" t="s">
        <v>91</v>
      </c>
      <c r="O86" s="6"/>
    </row>
    <row r="87" spans="1:15" ht="15" hidden="1" customHeight="1" x14ac:dyDescent="0.25">
      <c r="A87" s="86" t="s">
        <v>99</v>
      </c>
      <c r="B87" s="674"/>
      <c r="C87" s="675"/>
      <c r="D87" s="675"/>
      <c r="E87" s="675"/>
      <c r="F87" s="675"/>
      <c r="G87" s="675"/>
      <c r="H87" s="675"/>
      <c r="I87" s="632"/>
      <c r="J87" s="50"/>
      <c r="K87" s="51"/>
      <c r="L87" s="52"/>
      <c r="M87" s="12"/>
      <c r="O87" s="6"/>
    </row>
    <row r="88" spans="1:15" ht="15" hidden="1" customHeight="1" x14ac:dyDescent="0.25">
      <c r="A88" s="86" t="s">
        <v>100</v>
      </c>
      <c r="B88" s="674"/>
      <c r="C88" s="675"/>
      <c r="D88" s="675"/>
      <c r="E88" s="675"/>
      <c r="F88" s="675"/>
      <c r="G88" s="675"/>
      <c r="H88" s="675"/>
      <c r="I88" s="632"/>
      <c r="J88" s="50"/>
      <c r="K88" s="51"/>
      <c r="L88" s="52"/>
      <c r="M88" s="12"/>
      <c r="O88" s="6"/>
    </row>
    <row r="89" spans="1:15" ht="15" hidden="1" customHeight="1" x14ac:dyDescent="0.25">
      <c r="A89" s="86" t="s">
        <v>101</v>
      </c>
      <c r="B89" s="674"/>
      <c r="C89" s="675"/>
      <c r="D89" s="675"/>
      <c r="E89" s="675"/>
      <c r="F89" s="675"/>
      <c r="G89" s="675"/>
      <c r="H89" s="675"/>
      <c r="I89" s="632"/>
      <c r="J89" s="50"/>
      <c r="K89" s="51"/>
      <c r="L89" s="52"/>
      <c r="M89" s="12"/>
      <c r="O89" s="6"/>
    </row>
    <row r="90" spans="1:15" ht="15" hidden="1" customHeight="1" x14ac:dyDescent="0.25">
      <c r="A90" s="87" t="s">
        <v>102</v>
      </c>
      <c r="B90" s="674"/>
      <c r="C90" s="675"/>
      <c r="D90" s="675"/>
      <c r="E90" s="675"/>
      <c r="F90" s="675"/>
      <c r="G90" s="675"/>
      <c r="H90" s="675"/>
      <c r="I90" s="632"/>
      <c r="J90" s="65"/>
      <c r="K90" s="66"/>
      <c r="L90" s="67"/>
      <c r="M90" s="68"/>
      <c r="O90" s="6"/>
    </row>
    <row r="91" spans="1:15" ht="15" customHeight="1" x14ac:dyDescent="0.25">
      <c r="A91" s="85" t="s">
        <v>103</v>
      </c>
      <c r="B91" s="674"/>
      <c r="C91" s="675"/>
      <c r="D91" s="675"/>
      <c r="E91" s="675"/>
      <c r="F91" s="675"/>
      <c r="G91" s="675"/>
      <c r="H91" s="675"/>
      <c r="I91" s="632"/>
      <c r="J91" s="45"/>
      <c r="K91" s="46"/>
      <c r="L91" s="71"/>
      <c r="M91" s="61" t="s">
        <v>104</v>
      </c>
      <c r="O91" s="6"/>
    </row>
    <row r="92" spans="1:15" ht="15" hidden="1" customHeight="1" x14ac:dyDescent="0.25">
      <c r="A92" s="86" t="s">
        <v>95</v>
      </c>
      <c r="B92" s="674"/>
      <c r="C92" s="675"/>
      <c r="D92" s="675"/>
      <c r="E92" s="675"/>
      <c r="F92" s="675"/>
      <c r="G92" s="675"/>
      <c r="H92" s="675"/>
      <c r="I92" s="632"/>
      <c r="J92" s="50"/>
      <c r="K92" s="51"/>
      <c r="L92" s="52"/>
      <c r="M92" s="12"/>
      <c r="O92" s="6"/>
    </row>
    <row r="93" spans="1:15" ht="15" hidden="1" customHeight="1" x14ac:dyDescent="0.25">
      <c r="A93" s="86" t="s">
        <v>96</v>
      </c>
      <c r="B93" s="674"/>
      <c r="C93" s="675"/>
      <c r="D93" s="675"/>
      <c r="E93" s="675"/>
      <c r="F93" s="675"/>
      <c r="G93" s="675"/>
      <c r="H93" s="675"/>
      <c r="I93" s="632"/>
      <c r="J93" s="50"/>
      <c r="K93" s="51"/>
      <c r="L93" s="52"/>
      <c r="M93" s="12"/>
      <c r="O93" s="6"/>
    </row>
    <row r="94" spans="1:15" ht="15" hidden="1" customHeight="1" x14ac:dyDescent="0.25">
      <c r="A94" s="88" t="s">
        <v>97</v>
      </c>
      <c r="B94" s="674"/>
      <c r="C94" s="675"/>
      <c r="D94" s="675"/>
      <c r="E94" s="675"/>
      <c r="F94" s="675"/>
      <c r="G94" s="675"/>
      <c r="H94" s="675"/>
      <c r="I94" s="632"/>
      <c r="J94" s="65"/>
      <c r="K94" s="66"/>
      <c r="L94" s="67"/>
      <c r="M94" s="68"/>
      <c r="O94" s="6"/>
    </row>
    <row r="95" spans="1:15" ht="15" customHeight="1" x14ac:dyDescent="0.25">
      <c r="A95" s="85" t="s">
        <v>105</v>
      </c>
      <c r="B95" s="674"/>
      <c r="C95" s="675"/>
      <c r="D95" s="675"/>
      <c r="E95" s="675"/>
      <c r="F95" s="675"/>
      <c r="G95" s="675"/>
      <c r="H95" s="675"/>
      <c r="I95" s="632"/>
      <c r="J95" s="45"/>
      <c r="K95" s="46"/>
      <c r="L95" s="71"/>
      <c r="M95" s="61" t="s">
        <v>91</v>
      </c>
      <c r="O95" s="6"/>
    </row>
    <row r="96" spans="1:15" ht="15" hidden="1" customHeight="1" x14ac:dyDescent="0.25">
      <c r="A96" s="86" t="s">
        <v>95</v>
      </c>
      <c r="B96" s="674"/>
      <c r="C96" s="675"/>
      <c r="D96" s="675"/>
      <c r="E96" s="675"/>
      <c r="F96" s="675"/>
      <c r="G96" s="675"/>
      <c r="H96" s="675"/>
      <c r="I96" s="632"/>
      <c r="J96" s="50"/>
      <c r="K96" s="51"/>
      <c r="L96" s="52"/>
      <c r="M96" s="12"/>
      <c r="O96" s="6"/>
    </row>
    <row r="97" spans="1:15" ht="15" hidden="1" customHeight="1" x14ac:dyDescent="0.25">
      <c r="A97" s="86" t="s">
        <v>96</v>
      </c>
      <c r="B97" s="674"/>
      <c r="C97" s="675"/>
      <c r="D97" s="675"/>
      <c r="E97" s="675"/>
      <c r="F97" s="675"/>
      <c r="G97" s="675"/>
      <c r="H97" s="675"/>
      <c r="I97" s="632"/>
      <c r="J97" s="50"/>
      <c r="K97" s="51"/>
      <c r="L97" s="52"/>
      <c r="M97" s="12"/>
      <c r="O97" s="6"/>
    </row>
    <row r="98" spans="1:15" ht="15" hidden="1" customHeight="1" x14ac:dyDescent="0.25">
      <c r="A98" s="87" t="s">
        <v>97</v>
      </c>
      <c r="B98" s="674"/>
      <c r="C98" s="675"/>
      <c r="D98" s="675"/>
      <c r="E98" s="675"/>
      <c r="F98" s="675"/>
      <c r="G98" s="675"/>
      <c r="H98" s="675"/>
      <c r="I98" s="632"/>
      <c r="J98" s="65"/>
      <c r="K98" s="66"/>
      <c r="L98" s="67"/>
      <c r="M98" s="68"/>
      <c r="O98" s="6"/>
    </row>
    <row r="99" spans="1:15" ht="15" customHeight="1" x14ac:dyDescent="0.25">
      <c r="A99" s="85" t="s">
        <v>106</v>
      </c>
      <c r="B99" s="674"/>
      <c r="C99" s="675"/>
      <c r="D99" s="675"/>
      <c r="E99" s="675"/>
      <c r="F99" s="675"/>
      <c r="G99" s="675"/>
      <c r="H99" s="675"/>
      <c r="I99" s="632"/>
      <c r="J99" s="45"/>
      <c r="K99" s="46"/>
      <c r="L99" s="71"/>
      <c r="M99" s="61" t="s">
        <v>52</v>
      </c>
      <c r="O99" s="6"/>
    </row>
    <row r="100" spans="1:15" ht="15" hidden="1" customHeight="1" x14ac:dyDescent="0.25">
      <c r="A100" s="87" t="s">
        <v>107</v>
      </c>
      <c r="B100" s="674"/>
      <c r="C100" s="675"/>
      <c r="D100" s="675"/>
      <c r="E100" s="675"/>
      <c r="F100" s="675"/>
      <c r="G100" s="675"/>
      <c r="H100" s="675"/>
      <c r="I100" s="632"/>
      <c r="J100" s="65"/>
      <c r="K100" s="66"/>
      <c r="L100" s="67"/>
      <c r="M100" s="68"/>
      <c r="O100" s="6"/>
    </row>
    <row r="101" spans="1:15" ht="15" customHeight="1" x14ac:dyDescent="0.25">
      <c r="A101" s="85" t="s">
        <v>108</v>
      </c>
      <c r="B101" s="674"/>
      <c r="C101" s="675"/>
      <c r="D101" s="675"/>
      <c r="E101" s="675"/>
      <c r="F101" s="675"/>
      <c r="G101" s="675"/>
      <c r="H101" s="675"/>
      <c r="I101" s="632"/>
      <c r="J101" s="45"/>
      <c r="K101" s="46"/>
      <c r="L101" s="71"/>
      <c r="M101" s="61" t="s">
        <v>109</v>
      </c>
      <c r="O101" s="6"/>
    </row>
    <row r="102" spans="1:15" ht="15" hidden="1" customHeight="1" x14ac:dyDescent="0.25">
      <c r="A102" s="87" t="s">
        <v>110</v>
      </c>
      <c r="B102" s="674"/>
      <c r="C102" s="675"/>
      <c r="D102" s="675"/>
      <c r="E102" s="675"/>
      <c r="F102" s="675"/>
      <c r="G102" s="675"/>
      <c r="H102" s="675"/>
      <c r="I102" s="632"/>
      <c r="J102" s="65"/>
      <c r="K102" s="66"/>
      <c r="L102" s="67"/>
      <c r="M102" s="68"/>
      <c r="O102" s="6"/>
    </row>
    <row r="103" spans="1:15" ht="15" customHeight="1" x14ac:dyDescent="0.25">
      <c r="A103" s="85" t="s">
        <v>111</v>
      </c>
      <c r="B103" s="674"/>
      <c r="C103" s="675"/>
      <c r="D103" s="675"/>
      <c r="E103" s="675"/>
      <c r="F103" s="675"/>
      <c r="G103" s="675"/>
      <c r="H103" s="675"/>
      <c r="I103" s="632"/>
      <c r="J103" s="45"/>
      <c r="K103" s="46"/>
      <c r="L103" s="71"/>
      <c r="M103" s="61" t="s">
        <v>112</v>
      </c>
      <c r="O103" s="6"/>
    </row>
    <row r="104" spans="1:15" ht="15" hidden="1" customHeight="1" x14ac:dyDescent="0.25">
      <c r="A104" s="86" t="s">
        <v>95</v>
      </c>
      <c r="B104" s="674"/>
      <c r="C104" s="675"/>
      <c r="D104" s="675"/>
      <c r="E104" s="675"/>
      <c r="F104" s="675"/>
      <c r="G104" s="675"/>
      <c r="H104" s="675"/>
      <c r="I104" s="632"/>
      <c r="J104" s="50"/>
      <c r="K104" s="51"/>
      <c r="L104" s="52"/>
      <c r="M104" s="12"/>
      <c r="O104" s="6"/>
    </row>
    <row r="105" spans="1:15" ht="15" hidden="1" customHeight="1" x14ac:dyDescent="0.25">
      <c r="A105" s="86" t="s">
        <v>96</v>
      </c>
      <c r="B105" s="674"/>
      <c r="C105" s="675"/>
      <c r="D105" s="675"/>
      <c r="E105" s="675"/>
      <c r="F105" s="675"/>
      <c r="G105" s="675"/>
      <c r="H105" s="675"/>
      <c r="I105" s="632"/>
      <c r="J105" s="50"/>
      <c r="K105" s="51"/>
      <c r="L105" s="52"/>
      <c r="M105" s="12"/>
      <c r="O105" s="6"/>
    </row>
    <row r="106" spans="1:15" ht="15" hidden="1" customHeight="1" x14ac:dyDescent="0.25">
      <c r="A106" s="86" t="s">
        <v>97</v>
      </c>
      <c r="B106" s="674"/>
      <c r="C106" s="675"/>
      <c r="D106" s="675"/>
      <c r="E106" s="675"/>
      <c r="F106" s="675"/>
      <c r="G106" s="675"/>
      <c r="H106" s="675"/>
      <c r="I106" s="632"/>
      <c r="J106" s="50"/>
      <c r="K106" s="51"/>
      <c r="L106" s="52"/>
      <c r="M106" s="12"/>
      <c r="O106" s="6"/>
    </row>
    <row r="107" spans="1:15" ht="15" hidden="1" customHeight="1" x14ac:dyDescent="0.25">
      <c r="A107" s="87" t="s">
        <v>113</v>
      </c>
      <c r="B107" s="674"/>
      <c r="C107" s="675"/>
      <c r="D107" s="675"/>
      <c r="E107" s="675"/>
      <c r="F107" s="675"/>
      <c r="G107" s="675"/>
      <c r="H107" s="675"/>
      <c r="I107" s="632"/>
      <c r="J107" s="65"/>
      <c r="K107" s="66"/>
      <c r="L107" s="67"/>
      <c r="M107" s="68"/>
      <c r="O107" s="6"/>
    </row>
    <row r="108" spans="1:15" ht="15" customHeight="1" x14ac:dyDescent="0.25">
      <c r="A108" s="85" t="s">
        <v>114</v>
      </c>
      <c r="B108" s="674"/>
      <c r="C108" s="675"/>
      <c r="D108" s="675"/>
      <c r="E108" s="675"/>
      <c r="F108" s="675"/>
      <c r="G108" s="675"/>
      <c r="H108" s="675"/>
      <c r="I108" s="632"/>
      <c r="J108" s="45"/>
      <c r="K108" s="46"/>
      <c r="L108" s="71"/>
      <c r="M108" s="61" t="str">
        <f>M103</f>
        <v>ATSM 2021: Section 6.7</v>
      </c>
      <c r="O108" s="6"/>
    </row>
    <row r="109" spans="1:15" ht="15" hidden="1" customHeight="1" x14ac:dyDescent="0.25">
      <c r="A109" s="86" t="s">
        <v>95</v>
      </c>
      <c r="B109" s="674"/>
      <c r="C109" s="675"/>
      <c r="D109" s="675"/>
      <c r="E109" s="675"/>
      <c r="F109" s="675"/>
      <c r="G109" s="675"/>
      <c r="H109" s="675"/>
      <c r="I109" s="632"/>
      <c r="J109" s="50"/>
      <c r="K109" s="51"/>
      <c r="L109" s="52"/>
      <c r="M109" s="12"/>
      <c r="O109" s="6"/>
    </row>
    <row r="110" spans="1:15" ht="15" hidden="1" customHeight="1" x14ac:dyDescent="0.25">
      <c r="A110" s="86" t="s">
        <v>96</v>
      </c>
      <c r="B110" s="674"/>
      <c r="C110" s="675"/>
      <c r="D110" s="675"/>
      <c r="E110" s="675"/>
      <c r="F110" s="675"/>
      <c r="G110" s="675"/>
      <c r="H110" s="675"/>
      <c r="I110" s="632"/>
      <c r="J110" s="50"/>
      <c r="K110" s="51"/>
      <c r="L110" s="52"/>
      <c r="M110" s="12"/>
      <c r="O110" s="6"/>
    </row>
    <row r="111" spans="1:15" ht="15" hidden="1" customHeight="1" x14ac:dyDescent="0.25">
      <c r="A111" s="86" t="s">
        <v>97</v>
      </c>
      <c r="B111" s="674"/>
      <c r="C111" s="675"/>
      <c r="D111" s="675"/>
      <c r="E111" s="675"/>
      <c r="F111" s="675"/>
      <c r="G111" s="675"/>
      <c r="H111" s="675"/>
      <c r="I111" s="632"/>
      <c r="J111" s="50"/>
      <c r="K111" s="51"/>
      <c r="L111" s="52"/>
      <c r="M111" s="12"/>
      <c r="O111" s="6"/>
    </row>
    <row r="112" spans="1:15" ht="15" hidden="1" customHeight="1" x14ac:dyDescent="0.25">
      <c r="A112" s="87" t="s">
        <v>113</v>
      </c>
      <c r="B112" s="674"/>
      <c r="C112" s="675"/>
      <c r="D112" s="675"/>
      <c r="E112" s="675"/>
      <c r="F112" s="675"/>
      <c r="G112" s="675"/>
      <c r="H112" s="675"/>
      <c r="I112" s="632"/>
      <c r="J112" s="65"/>
      <c r="K112" s="66"/>
      <c r="L112" s="67"/>
      <c r="M112" s="68"/>
      <c r="O112" s="6"/>
    </row>
    <row r="113" spans="1:15" ht="15" customHeight="1" x14ac:dyDescent="0.25">
      <c r="A113" s="85" t="s">
        <v>115</v>
      </c>
      <c r="B113" s="674"/>
      <c r="C113" s="675"/>
      <c r="D113" s="675"/>
      <c r="E113" s="675"/>
      <c r="F113" s="675"/>
      <c r="G113" s="675"/>
      <c r="H113" s="675"/>
      <c r="I113" s="632"/>
      <c r="J113" s="45"/>
      <c r="K113" s="46"/>
      <c r="L113" s="71"/>
      <c r="M113" s="61" t="str">
        <f>M103</f>
        <v>ATSM 2021: Section 6.7</v>
      </c>
      <c r="O113" s="6"/>
    </row>
    <row r="114" spans="1:15" ht="15" hidden="1" customHeight="1" x14ac:dyDescent="0.25">
      <c r="A114" s="86" t="s">
        <v>95</v>
      </c>
      <c r="B114" s="674"/>
      <c r="C114" s="675"/>
      <c r="D114" s="675"/>
      <c r="E114" s="675"/>
      <c r="F114" s="675"/>
      <c r="G114" s="675"/>
      <c r="H114" s="675"/>
      <c r="I114" s="632"/>
      <c r="J114" s="50"/>
      <c r="K114" s="51"/>
      <c r="L114" s="52"/>
      <c r="M114" s="12"/>
      <c r="O114" s="6"/>
    </row>
    <row r="115" spans="1:15" ht="15" hidden="1" customHeight="1" x14ac:dyDescent="0.25">
      <c r="A115" s="86" t="s">
        <v>96</v>
      </c>
      <c r="B115" s="674"/>
      <c r="C115" s="675"/>
      <c r="D115" s="675"/>
      <c r="E115" s="675"/>
      <c r="F115" s="675"/>
      <c r="G115" s="675"/>
      <c r="H115" s="675"/>
      <c r="I115" s="632"/>
      <c r="J115" s="50"/>
      <c r="K115" s="51"/>
      <c r="L115" s="52"/>
      <c r="M115" s="12"/>
      <c r="O115" s="6"/>
    </row>
    <row r="116" spans="1:15" ht="15" hidden="1" customHeight="1" x14ac:dyDescent="0.25">
      <c r="A116" s="86" t="s">
        <v>97</v>
      </c>
      <c r="B116" s="674"/>
      <c r="C116" s="675"/>
      <c r="D116" s="675"/>
      <c r="E116" s="675"/>
      <c r="F116" s="675"/>
      <c r="G116" s="675"/>
      <c r="H116" s="675"/>
      <c r="I116" s="632"/>
      <c r="J116" s="50"/>
      <c r="K116" s="51"/>
      <c r="L116" s="52"/>
      <c r="M116" s="12"/>
      <c r="O116" s="6"/>
    </row>
    <row r="117" spans="1:15" ht="15" hidden="1" customHeight="1" x14ac:dyDescent="0.25">
      <c r="A117" s="87" t="s">
        <v>113</v>
      </c>
      <c r="B117" s="674"/>
      <c r="C117" s="675"/>
      <c r="D117" s="675"/>
      <c r="E117" s="675"/>
      <c r="F117" s="675"/>
      <c r="G117" s="675"/>
      <c r="H117" s="675"/>
      <c r="I117" s="632"/>
      <c r="J117" s="65"/>
      <c r="K117" s="66"/>
      <c r="L117" s="67"/>
      <c r="M117" s="68"/>
      <c r="O117" s="6"/>
    </row>
    <row r="118" spans="1:15" ht="15" customHeight="1" x14ac:dyDescent="0.25">
      <c r="A118" s="85" t="s">
        <v>116</v>
      </c>
      <c r="B118" s="674"/>
      <c r="C118" s="675"/>
      <c r="D118" s="675"/>
      <c r="E118" s="675"/>
      <c r="F118" s="675"/>
      <c r="G118" s="675"/>
      <c r="H118" s="675"/>
      <c r="I118" s="632"/>
      <c r="J118" s="45"/>
      <c r="K118" s="46"/>
      <c r="L118" s="71"/>
      <c r="M118" s="61" t="str">
        <f>M103</f>
        <v>ATSM 2021: Section 6.7</v>
      </c>
      <c r="O118" s="6"/>
    </row>
    <row r="119" spans="1:15" ht="15" hidden="1" customHeight="1" x14ac:dyDescent="0.25">
      <c r="A119" s="86" t="s">
        <v>95</v>
      </c>
      <c r="B119" s="674"/>
      <c r="C119" s="675"/>
      <c r="D119" s="675"/>
      <c r="E119" s="675"/>
      <c r="F119" s="675"/>
      <c r="G119" s="675"/>
      <c r="H119" s="675"/>
      <c r="I119" s="632"/>
      <c r="J119" s="50"/>
      <c r="K119" s="51"/>
      <c r="L119" s="52"/>
      <c r="M119" s="12"/>
      <c r="O119" s="6"/>
    </row>
    <row r="120" spans="1:15" ht="15" hidden="1" customHeight="1" x14ac:dyDescent="0.25">
      <c r="A120" s="86" t="s">
        <v>96</v>
      </c>
      <c r="B120" s="674"/>
      <c r="C120" s="675"/>
      <c r="D120" s="675"/>
      <c r="E120" s="675"/>
      <c r="F120" s="675"/>
      <c r="G120" s="675"/>
      <c r="H120" s="675"/>
      <c r="I120" s="632"/>
      <c r="J120" s="50"/>
      <c r="K120" s="51"/>
      <c r="L120" s="52"/>
      <c r="M120" s="12"/>
      <c r="O120" s="6"/>
    </row>
    <row r="121" spans="1:15" ht="15" hidden="1" customHeight="1" x14ac:dyDescent="0.25">
      <c r="A121" s="86" t="s">
        <v>97</v>
      </c>
      <c r="B121" s="674"/>
      <c r="C121" s="675"/>
      <c r="D121" s="675"/>
      <c r="E121" s="675"/>
      <c r="F121" s="675"/>
      <c r="G121" s="675"/>
      <c r="H121" s="675"/>
      <c r="I121" s="632"/>
      <c r="J121" s="50"/>
      <c r="K121" s="51"/>
      <c r="L121" s="52"/>
      <c r="M121" s="12"/>
      <c r="O121" s="6"/>
    </row>
    <row r="122" spans="1:15" ht="15" hidden="1" customHeight="1" x14ac:dyDescent="0.25">
      <c r="A122" s="87" t="s">
        <v>113</v>
      </c>
      <c r="B122" s="674"/>
      <c r="C122" s="675"/>
      <c r="D122" s="675"/>
      <c r="E122" s="675"/>
      <c r="F122" s="675"/>
      <c r="G122" s="675"/>
      <c r="H122" s="675"/>
      <c r="I122" s="632"/>
      <c r="J122" s="65"/>
      <c r="K122" s="66"/>
      <c r="L122" s="67"/>
      <c r="M122" s="68"/>
      <c r="O122" s="6"/>
    </row>
    <row r="123" spans="1:15" ht="15" customHeight="1" x14ac:dyDescent="0.25">
      <c r="A123" s="85" t="s">
        <v>117</v>
      </c>
      <c r="B123" s="674"/>
      <c r="C123" s="675"/>
      <c r="D123" s="675"/>
      <c r="E123" s="675"/>
      <c r="F123" s="675"/>
      <c r="G123" s="675"/>
      <c r="H123" s="675"/>
      <c r="I123" s="632"/>
      <c r="J123" s="45"/>
      <c r="K123" s="46"/>
      <c r="L123" s="71"/>
      <c r="M123" s="61" t="s">
        <v>118</v>
      </c>
      <c r="O123" s="6"/>
    </row>
    <row r="124" spans="1:15" ht="15" hidden="1" customHeight="1" x14ac:dyDescent="0.25">
      <c r="A124" s="86" t="s">
        <v>95</v>
      </c>
      <c r="B124" s="674"/>
      <c r="C124" s="675"/>
      <c r="D124" s="675"/>
      <c r="E124" s="675"/>
      <c r="F124" s="675"/>
      <c r="G124" s="675"/>
      <c r="H124" s="675"/>
      <c r="I124" s="632"/>
      <c r="J124" s="50"/>
      <c r="K124" s="51"/>
      <c r="L124" s="52"/>
      <c r="M124" s="12"/>
      <c r="O124" s="6"/>
    </row>
    <row r="125" spans="1:15" ht="15" hidden="1" customHeight="1" x14ac:dyDescent="0.25">
      <c r="A125" s="86" t="s">
        <v>96</v>
      </c>
      <c r="B125" s="674"/>
      <c r="C125" s="675"/>
      <c r="D125" s="675"/>
      <c r="E125" s="675"/>
      <c r="F125" s="675"/>
      <c r="G125" s="675"/>
      <c r="H125" s="675"/>
      <c r="I125" s="632"/>
      <c r="J125" s="50"/>
      <c r="K125" s="51"/>
      <c r="L125" s="52"/>
      <c r="M125" s="12"/>
      <c r="O125" s="6"/>
    </row>
    <row r="126" spans="1:15" ht="15" hidden="1" customHeight="1" x14ac:dyDescent="0.25">
      <c r="A126" s="86" t="s">
        <v>97</v>
      </c>
      <c r="B126" s="674"/>
      <c r="C126" s="675"/>
      <c r="D126" s="675"/>
      <c r="E126" s="675"/>
      <c r="F126" s="675"/>
      <c r="G126" s="675"/>
      <c r="H126" s="675"/>
      <c r="I126" s="632"/>
      <c r="J126" s="50"/>
      <c r="K126" s="51"/>
      <c r="L126" s="52"/>
      <c r="M126" s="12"/>
      <c r="O126" s="6"/>
    </row>
    <row r="127" spans="1:15" ht="15" hidden="1" customHeight="1" x14ac:dyDescent="0.25">
      <c r="A127" s="87" t="s">
        <v>119</v>
      </c>
      <c r="B127" s="674"/>
      <c r="C127" s="675"/>
      <c r="D127" s="675"/>
      <c r="E127" s="675"/>
      <c r="F127" s="675"/>
      <c r="G127" s="675"/>
      <c r="H127" s="675"/>
      <c r="I127" s="632"/>
      <c r="J127" s="65"/>
      <c r="K127" s="66"/>
      <c r="L127" s="67"/>
      <c r="M127" s="68"/>
      <c r="O127" s="6"/>
    </row>
    <row r="128" spans="1:15" ht="15" customHeight="1" x14ac:dyDescent="0.25">
      <c r="A128" s="85" t="s">
        <v>120</v>
      </c>
      <c r="B128" s="674"/>
      <c r="C128" s="675"/>
      <c r="D128" s="675"/>
      <c r="E128" s="675"/>
      <c r="F128" s="675"/>
      <c r="G128" s="675"/>
      <c r="H128" s="675"/>
      <c r="I128" s="632"/>
      <c r="J128" s="45"/>
      <c r="K128" s="46"/>
      <c r="L128" s="71"/>
      <c r="M128" s="61" t="str">
        <f>M123</f>
        <v>ATSM 2021: Section 6.6</v>
      </c>
      <c r="O128" s="6"/>
    </row>
    <row r="129" spans="1:15" ht="15" hidden="1" customHeight="1" x14ac:dyDescent="0.25">
      <c r="A129" s="86" t="s">
        <v>95</v>
      </c>
      <c r="B129" s="674"/>
      <c r="C129" s="675"/>
      <c r="D129" s="675"/>
      <c r="E129" s="675"/>
      <c r="F129" s="675"/>
      <c r="G129" s="675"/>
      <c r="H129" s="675"/>
      <c r="I129" s="632"/>
      <c r="J129" s="50"/>
      <c r="K129" s="51"/>
      <c r="L129" s="52"/>
      <c r="M129" s="12"/>
      <c r="O129" s="6"/>
    </row>
    <row r="130" spans="1:15" ht="15" hidden="1" customHeight="1" x14ac:dyDescent="0.25">
      <c r="A130" s="86" t="s">
        <v>96</v>
      </c>
      <c r="B130" s="674"/>
      <c r="C130" s="675"/>
      <c r="D130" s="675"/>
      <c r="E130" s="675"/>
      <c r="F130" s="675"/>
      <c r="G130" s="675"/>
      <c r="H130" s="675"/>
      <c r="I130" s="632"/>
      <c r="J130" s="50"/>
      <c r="K130" s="51"/>
      <c r="L130" s="52"/>
      <c r="M130" s="12"/>
      <c r="O130" s="6"/>
    </row>
    <row r="131" spans="1:15" ht="15" hidden="1" customHeight="1" x14ac:dyDescent="0.25">
      <c r="A131" s="86" t="s">
        <v>97</v>
      </c>
      <c r="B131" s="674"/>
      <c r="C131" s="675"/>
      <c r="D131" s="675"/>
      <c r="E131" s="675"/>
      <c r="F131" s="675"/>
      <c r="G131" s="675"/>
      <c r="H131" s="675"/>
      <c r="I131" s="632"/>
      <c r="J131" s="50"/>
      <c r="K131" s="51"/>
      <c r="L131" s="52"/>
      <c r="M131" s="12"/>
      <c r="O131" s="6"/>
    </row>
    <row r="132" spans="1:15" ht="15" hidden="1" customHeight="1" x14ac:dyDescent="0.25">
      <c r="A132" s="87" t="s">
        <v>119</v>
      </c>
      <c r="B132" s="674"/>
      <c r="C132" s="675"/>
      <c r="D132" s="675"/>
      <c r="E132" s="675"/>
      <c r="F132" s="675"/>
      <c r="G132" s="675"/>
      <c r="H132" s="675"/>
      <c r="I132" s="632"/>
      <c r="J132" s="65"/>
      <c r="K132" s="66"/>
      <c r="L132" s="67"/>
      <c r="M132" s="68"/>
      <c r="O132" s="6"/>
    </row>
    <row r="133" spans="1:15" ht="15.75" customHeight="1" thickBot="1" x14ac:dyDescent="0.3">
      <c r="A133" s="85" t="s">
        <v>121</v>
      </c>
      <c r="B133" s="687"/>
      <c r="C133" s="688"/>
      <c r="D133" s="688"/>
      <c r="E133" s="688"/>
      <c r="F133" s="688"/>
      <c r="G133" s="688"/>
      <c r="H133" s="688"/>
      <c r="I133" s="689"/>
      <c r="J133" s="45"/>
      <c r="K133" s="46"/>
      <c r="L133" s="71"/>
      <c r="M133" s="61" t="str">
        <f>M123</f>
        <v>ATSM 2021: Section 6.6</v>
      </c>
      <c r="O133" s="6"/>
    </row>
    <row r="134" spans="1:15" ht="15.75" hidden="1" customHeight="1" thickBot="1" x14ac:dyDescent="0.3">
      <c r="A134" s="86" t="s">
        <v>95</v>
      </c>
      <c r="B134" s="89"/>
      <c r="C134" s="89"/>
      <c r="D134" s="89"/>
      <c r="E134" s="89"/>
      <c r="F134" s="89"/>
      <c r="G134" s="89"/>
      <c r="H134" s="89"/>
      <c r="I134" s="89"/>
      <c r="J134" s="89"/>
      <c r="K134" s="89"/>
      <c r="L134" s="89"/>
      <c r="M134" s="90"/>
      <c r="O134" s="6"/>
    </row>
    <row r="135" spans="1:15" ht="15.75" hidden="1" customHeight="1" thickBot="1" x14ac:dyDescent="0.3">
      <c r="A135" s="86" t="s">
        <v>96</v>
      </c>
      <c r="B135" s="89"/>
      <c r="C135" s="89"/>
      <c r="D135" s="89"/>
      <c r="E135" s="89"/>
      <c r="F135" s="89"/>
      <c r="G135" s="89"/>
      <c r="H135" s="89"/>
      <c r="I135" s="89"/>
      <c r="J135" s="89"/>
      <c r="K135" s="89"/>
      <c r="L135" s="89"/>
      <c r="M135" s="90"/>
      <c r="O135" s="6"/>
    </row>
    <row r="136" spans="1:15" ht="15.75" hidden="1" customHeight="1" thickBot="1" x14ac:dyDescent="0.3">
      <c r="A136" s="86" t="s">
        <v>97</v>
      </c>
      <c r="B136" s="89"/>
      <c r="C136" s="89"/>
      <c r="D136" s="89"/>
      <c r="E136" s="89"/>
      <c r="F136" s="89"/>
      <c r="G136" s="89"/>
      <c r="H136" s="89"/>
      <c r="I136" s="89"/>
      <c r="J136" s="89"/>
      <c r="K136" s="89"/>
      <c r="L136" s="89"/>
      <c r="M136" s="90"/>
      <c r="O136" s="6"/>
    </row>
    <row r="137" spans="1:15" ht="15.75" hidden="1" customHeight="1" thickBot="1" x14ac:dyDescent="0.3">
      <c r="A137" s="86" t="s">
        <v>119</v>
      </c>
      <c r="B137" s="89"/>
      <c r="C137" s="89"/>
      <c r="D137" s="89"/>
      <c r="E137" s="89"/>
      <c r="F137" s="89"/>
      <c r="G137" s="89"/>
      <c r="H137" s="89"/>
      <c r="I137" s="89"/>
      <c r="J137" s="89"/>
      <c r="K137" s="89"/>
      <c r="L137" s="89"/>
      <c r="M137" s="90"/>
      <c r="O137" s="6"/>
    </row>
    <row r="138" spans="1:15" ht="15.75" thickBot="1" x14ac:dyDescent="0.3">
      <c r="A138" s="659" t="s">
        <v>122</v>
      </c>
      <c r="B138" s="660"/>
      <c r="C138" s="660"/>
      <c r="D138" s="660"/>
      <c r="E138" s="660"/>
      <c r="F138" s="660"/>
      <c r="G138" s="660"/>
      <c r="H138" s="660"/>
      <c r="I138" s="660"/>
      <c r="J138" s="660"/>
      <c r="K138" s="660"/>
      <c r="L138" s="660"/>
      <c r="M138" s="661"/>
      <c r="O138" s="41"/>
    </row>
    <row r="139" spans="1:15" ht="15.75" customHeight="1" x14ac:dyDescent="0.25">
      <c r="A139" s="656" t="s">
        <v>123</v>
      </c>
      <c r="B139" s="28"/>
      <c r="C139" s="164"/>
      <c r="D139" s="164"/>
      <c r="E139" s="164"/>
      <c r="F139" s="164"/>
      <c r="G139" s="164"/>
      <c r="H139" s="164"/>
      <c r="I139" s="44"/>
      <c r="J139" s="50"/>
      <c r="K139" s="51"/>
      <c r="L139" s="47"/>
      <c r="M139" s="12"/>
      <c r="O139" s="6"/>
    </row>
    <row r="140" spans="1:15" x14ac:dyDescent="0.25">
      <c r="A140" s="657"/>
      <c r="B140" s="28"/>
      <c r="C140" s="160"/>
      <c r="D140" s="160"/>
      <c r="E140" s="160"/>
      <c r="F140" s="160"/>
      <c r="G140" s="160"/>
      <c r="H140" s="160"/>
      <c r="I140" s="49"/>
      <c r="J140" s="50"/>
      <c r="K140" s="51"/>
      <c r="L140" s="52"/>
      <c r="M140" s="12"/>
      <c r="O140" s="6"/>
    </row>
    <row r="141" spans="1:15" ht="15.75" thickBot="1" x14ac:dyDescent="0.3">
      <c r="A141" s="658"/>
      <c r="B141" s="28"/>
      <c r="C141" s="166"/>
      <c r="D141" s="166"/>
      <c r="E141" s="166"/>
      <c r="F141" s="166"/>
      <c r="G141" s="166"/>
      <c r="H141" s="166"/>
      <c r="I141" s="57"/>
      <c r="J141" s="50"/>
      <c r="K141" s="51"/>
      <c r="L141" s="60"/>
      <c r="M141" s="12"/>
      <c r="O141" s="6"/>
    </row>
    <row r="142" spans="1:15" ht="15.75" thickBot="1" x14ac:dyDescent="0.3">
      <c r="A142" s="659" t="s">
        <v>124</v>
      </c>
      <c r="B142" s="660"/>
      <c r="C142" s="660"/>
      <c r="D142" s="660"/>
      <c r="E142" s="660"/>
      <c r="F142" s="660"/>
      <c r="G142" s="660"/>
      <c r="H142" s="660"/>
      <c r="I142" s="660"/>
      <c r="J142" s="660"/>
      <c r="K142" s="660"/>
      <c r="L142" s="660"/>
      <c r="M142" s="661"/>
      <c r="O142" s="41"/>
    </row>
    <row r="143" spans="1:15" x14ac:dyDescent="0.25">
      <c r="A143" s="91" t="s">
        <v>125</v>
      </c>
      <c r="B143" s="92"/>
      <c r="C143" s="169"/>
      <c r="D143" s="169"/>
      <c r="E143" s="169"/>
      <c r="F143" s="169"/>
      <c r="G143" s="169"/>
      <c r="H143" s="169"/>
      <c r="I143" s="44"/>
      <c r="J143" s="50"/>
      <c r="K143" s="51"/>
      <c r="L143" s="47"/>
      <c r="M143" s="12"/>
      <c r="O143" s="6"/>
    </row>
    <row r="144" spans="1:15" x14ac:dyDescent="0.25">
      <c r="A144" s="91" t="s">
        <v>126</v>
      </c>
      <c r="B144" s="93"/>
      <c r="C144" s="160"/>
      <c r="D144" s="160"/>
      <c r="E144" s="160"/>
      <c r="F144" s="160"/>
      <c r="G144" s="160"/>
      <c r="H144" s="160"/>
      <c r="I144" s="49"/>
      <c r="J144" s="50"/>
      <c r="K144" s="51"/>
      <c r="L144" s="52"/>
      <c r="M144" s="12"/>
      <c r="O144" s="6"/>
    </row>
    <row r="145" spans="1:15" x14ac:dyDescent="0.25">
      <c r="A145" s="33" t="s">
        <v>127</v>
      </c>
      <c r="B145" s="28"/>
      <c r="C145" s="160"/>
      <c r="D145" s="160"/>
      <c r="E145" s="160"/>
      <c r="F145" s="160"/>
      <c r="G145" s="160"/>
      <c r="H145" s="160"/>
      <c r="I145" s="49"/>
      <c r="J145" s="50"/>
      <c r="K145" s="51"/>
      <c r="L145" s="52"/>
      <c r="M145" s="12"/>
      <c r="O145" s="6"/>
    </row>
    <row r="146" spans="1:15" x14ac:dyDescent="0.25">
      <c r="A146" s="33" t="s">
        <v>128</v>
      </c>
      <c r="B146" s="28"/>
      <c r="C146" s="160"/>
      <c r="D146" s="160"/>
      <c r="E146" s="160"/>
      <c r="F146" s="160"/>
      <c r="G146" s="160"/>
      <c r="H146" s="160"/>
      <c r="I146" s="49"/>
      <c r="J146" s="50"/>
      <c r="K146" s="51"/>
      <c r="L146" s="52"/>
      <c r="M146" s="12"/>
      <c r="O146" s="6"/>
    </row>
    <row r="147" spans="1:15" x14ac:dyDescent="0.25">
      <c r="A147" s="33" t="s">
        <v>129</v>
      </c>
      <c r="B147" s="28"/>
      <c r="C147" s="160"/>
      <c r="D147" s="160"/>
      <c r="E147" s="160"/>
      <c r="F147" s="160"/>
      <c r="G147" s="160"/>
      <c r="H147" s="160"/>
      <c r="I147" s="49"/>
      <c r="J147" s="50"/>
      <c r="K147" s="51"/>
      <c r="L147" s="52"/>
      <c r="M147" s="12"/>
      <c r="O147" s="6"/>
    </row>
    <row r="148" spans="1:15" ht="15.75" thickBot="1" x14ac:dyDescent="0.3">
      <c r="A148" s="37" t="s">
        <v>130</v>
      </c>
      <c r="B148" s="28"/>
      <c r="C148" s="166"/>
      <c r="D148" s="166"/>
      <c r="E148" s="166"/>
      <c r="F148" s="166"/>
      <c r="G148" s="166"/>
      <c r="H148" s="166"/>
      <c r="I148" s="57"/>
      <c r="J148" s="50"/>
      <c r="K148" s="51"/>
      <c r="L148" s="60"/>
      <c r="M148" s="12"/>
      <c r="O148" s="6"/>
    </row>
    <row r="149" spans="1:15" ht="15.75" thickBot="1" x14ac:dyDescent="0.3">
      <c r="A149" s="659" t="s">
        <v>131</v>
      </c>
      <c r="B149" s="660"/>
      <c r="C149" s="660"/>
      <c r="D149" s="660"/>
      <c r="E149" s="660"/>
      <c r="F149" s="660"/>
      <c r="G149" s="660"/>
      <c r="H149" s="660"/>
      <c r="I149" s="660"/>
      <c r="J149" s="660"/>
      <c r="K149" s="660"/>
      <c r="L149" s="660"/>
      <c r="M149" s="661"/>
      <c r="O149" s="41"/>
    </row>
    <row r="150" spans="1:15" x14ac:dyDescent="0.25">
      <c r="A150" s="662" t="s">
        <v>132</v>
      </c>
      <c r="B150" s="94" t="s">
        <v>133</v>
      </c>
      <c r="C150" s="170"/>
      <c r="D150" s="170"/>
      <c r="E150" s="170"/>
      <c r="F150" s="170"/>
      <c r="G150" s="170"/>
      <c r="H150" s="170"/>
      <c r="I150" s="95" t="s">
        <v>134</v>
      </c>
      <c r="J150" s="96">
        <f>SUM(J20,J29:J32,J41:J52,J54:J61,J66:J77,J79:J133,J139:J141,J143:J148)</f>
        <v>0</v>
      </c>
      <c r="K150" s="97">
        <f>SUM(K20,K29:K32,K41:K52,K54:K61,K66:K77,K79:K133,K139:K141,K143:K148)</f>
        <v>0</v>
      </c>
      <c r="L150" s="98">
        <f>SUM(L20,L29:L32,L41:L52,L54:L61,L66:L77,L79:L133,L139:L141,L143:L148)</f>
        <v>0</v>
      </c>
      <c r="M150" s="12"/>
      <c r="O150" s="6"/>
    </row>
    <row r="151" spans="1:15" x14ac:dyDescent="0.25">
      <c r="A151" s="663"/>
      <c r="B151" s="99" t="s">
        <v>135</v>
      </c>
      <c r="C151" s="171"/>
      <c r="D151" s="171"/>
      <c r="E151" s="171"/>
      <c r="F151" s="171"/>
      <c r="G151" s="171"/>
      <c r="H151" s="171"/>
      <c r="I151" s="90" t="s">
        <v>136</v>
      </c>
      <c r="J151" s="664">
        <f>SUM(J150:L150)</f>
        <v>0</v>
      </c>
      <c r="K151" s="665"/>
      <c r="L151" s="666"/>
      <c r="M151" s="12"/>
      <c r="O151" s="6"/>
    </row>
    <row r="152" spans="1:15" x14ac:dyDescent="0.25">
      <c r="A152" s="101" t="s">
        <v>137</v>
      </c>
      <c r="B152" s="89"/>
      <c r="C152" s="172"/>
      <c r="D152" s="172"/>
      <c r="E152" s="172"/>
      <c r="F152" s="172"/>
      <c r="G152" s="172"/>
      <c r="H152" s="172"/>
      <c r="I152" s="90" t="s">
        <v>138</v>
      </c>
      <c r="J152" s="102"/>
      <c r="K152" s="89"/>
      <c r="L152" s="90"/>
      <c r="M152" s="12"/>
      <c r="O152" s="6"/>
    </row>
    <row r="153" spans="1:15" x14ac:dyDescent="0.25">
      <c r="A153" s="101" t="s">
        <v>139</v>
      </c>
      <c r="B153" s="89"/>
      <c r="C153" s="172"/>
      <c r="D153" s="172"/>
      <c r="E153" s="172"/>
      <c r="F153" s="172"/>
      <c r="G153" s="172"/>
      <c r="H153" s="172"/>
      <c r="I153" s="90" t="s">
        <v>140</v>
      </c>
      <c r="J153" s="102"/>
      <c r="K153" s="89"/>
      <c r="L153" s="90"/>
      <c r="M153" s="12"/>
      <c r="O153" s="6"/>
    </row>
    <row r="154" spans="1:15" ht="15.75" thickBot="1" x14ac:dyDescent="0.3">
      <c r="A154" s="103" t="s">
        <v>141</v>
      </c>
      <c r="B154" s="104" t="s">
        <v>142</v>
      </c>
      <c r="C154" s="173"/>
      <c r="D154" s="173"/>
      <c r="E154" s="173"/>
      <c r="F154" s="173"/>
      <c r="G154" s="173"/>
      <c r="H154" s="173"/>
      <c r="I154" s="105" t="s">
        <v>143</v>
      </c>
      <c r="J154" s="106"/>
      <c r="K154" s="104"/>
      <c r="L154" s="105"/>
      <c r="M154" s="107"/>
      <c r="O154" s="25"/>
    </row>
  </sheetData>
  <mergeCells count="53">
    <mergeCell ref="A8:B8"/>
    <mergeCell ref="A1:M1"/>
    <mergeCell ref="A2:M4"/>
    <mergeCell ref="A6:B6"/>
    <mergeCell ref="I6:J6"/>
    <mergeCell ref="A7:B7"/>
    <mergeCell ref="B9:I9"/>
    <mergeCell ref="J9:L9"/>
    <mergeCell ref="B10:I10"/>
    <mergeCell ref="J10:J18"/>
    <mergeCell ref="K10:K18"/>
    <mergeCell ref="L10:L18"/>
    <mergeCell ref="O54:O56"/>
    <mergeCell ref="O10:O16"/>
    <mergeCell ref="B11:I11"/>
    <mergeCell ref="B12:I12"/>
    <mergeCell ref="C13:H13"/>
    <mergeCell ref="C14:H14"/>
    <mergeCell ref="C15:H15"/>
    <mergeCell ref="C16:H16"/>
    <mergeCell ref="B79:I133"/>
    <mergeCell ref="A138:M138"/>
    <mergeCell ref="O59:O61"/>
    <mergeCell ref="A17:A18"/>
    <mergeCell ref="B17:B18"/>
    <mergeCell ref="I17:I18"/>
    <mergeCell ref="M17:M18"/>
    <mergeCell ref="A19:M19"/>
    <mergeCell ref="K20:K27"/>
    <mergeCell ref="L20:L27"/>
    <mergeCell ref="B22:I22"/>
    <mergeCell ref="C17:H18"/>
    <mergeCell ref="A28:M28"/>
    <mergeCell ref="A40:M40"/>
    <mergeCell ref="O41:O45"/>
    <mergeCell ref="A53:M53"/>
    <mergeCell ref="A78:I78"/>
    <mergeCell ref="A62:A63"/>
    <mergeCell ref="B62:B63"/>
    <mergeCell ref="I62:I63"/>
    <mergeCell ref="J62:J63"/>
    <mergeCell ref="M62:M63"/>
    <mergeCell ref="O62:O63"/>
    <mergeCell ref="A64:M64"/>
    <mergeCell ref="A65:I65"/>
    <mergeCell ref="B66:I77"/>
    <mergeCell ref="K62:K63"/>
    <mergeCell ref="L62:L63"/>
    <mergeCell ref="A139:A141"/>
    <mergeCell ref="A142:M142"/>
    <mergeCell ref="A149:M149"/>
    <mergeCell ref="A150:A151"/>
    <mergeCell ref="J151:L151"/>
  </mergeCells>
  <conditionalFormatting sqref="J41:L52 J20:L27 J54:L61 J66:L77 J79:L133 J139:L141 J143:L148 J29:L39">
    <cfRule type="colorScale" priority="6">
      <colorScale>
        <cfvo type="min"/>
        <cfvo type="percentile" val="50"/>
        <cfvo type="max"/>
        <color rgb="FFF8696B"/>
        <color rgb="FFFFEB84"/>
        <color rgb="FF63BE7B"/>
      </colorScale>
    </cfRule>
  </conditionalFormatting>
  <conditionalFormatting sqref="O46:O47 O20:O41">
    <cfRule type="colorScale" priority="5">
      <colorScale>
        <cfvo type="min"/>
        <cfvo type="percentile" val="50"/>
        <cfvo type="max"/>
        <color rgb="FFF8696B"/>
        <color rgb="FFFFEB84"/>
        <color rgb="FF63BE7B"/>
      </colorScale>
    </cfRule>
  </conditionalFormatting>
  <conditionalFormatting sqref="O48:O54 O57:O59 O62 O64:O154">
    <cfRule type="colorScale" priority="4">
      <colorScale>
        <cfvo type="min"/>
        <cfvo type="percentile" val="50"/>
        <cfvo type="max"/>
        <color rgb="FFF8696B"/>
        <color rgb="FFFFEB84"/>
        <color rgb="FF63BE7B"/>
      </colorScale>
    </cfRule>
  </conditionalFormatting>
  <conditionalFormatting sqref="O10">
    <cfRule type="colorScale" priority="3">
      <colorScale>
        <cfvo type="min"/>
        <cfvo type="percentile" val="50"/>
        <cfvo type="max"/>
        <color rgb="FFF8696B"/>
        <color rgb="FFFFEB84"/>
        <color rgb="FF63BE7B"/>
      </colorScale>
    </cfRule>
  </conditionalFormatting>
  <conditionalFormatting sqref="O17:O18">
    <cfRule type="colorScale" priority="2">
      <colorScale>
        <cfvo type="min"/>
        <cfvo type="percentile" val="50"/>
        <cfvo type="max"/>
        <color rgb="FFF8696B"/>
        <color rgb="FFFFEB84"/>
        <color rgb="FF63BE7B"/>
      </colorScale>
    </cfRule>
  </conditionalFormatting>
  <conditionalFormatting sqref="O1:O8">
    <cfRule type="colorScale" priority="1">
      <colorScale>
        <cfvo type="min"/>
        <cfvo type="percentile" val="50"/>
        <cfvo type="max"/>
        <color rgb="FFF8696B"/>
        <color rgb="FFFFEB84"/>
        <color rgb="FF63BE7B"/>
      </colorScale>
    </cfRule>
  </conditionalFormatting>
  <pageMargins left="0.7" right="0.7" top="0.75" bottom="0.75" header="0.3" footer="0.3"/>
  <pageSetup scale="93" fitToHeight="0" orientation="landscape" verticalDpi="0"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C01908-8B85-41F8-AC0D-ED3B274A052A}">
  <sheetPr>
    <pageSetUpPr fitToPage="1"/>
  </sheetPr>
  <dimension ref="A1:P152"/>
  <sheetViews>
    <sheetView topLeftCell="A3" zoomScaleNormal="100" workbookViewId="0">
      <selection activeCell="A19" sqref="A19:M19"/>
    </sheetView>
  </sheetViews>
  <sheetFormatPr defaultRowHeight="15" x14ac:dyDescent="0.25"/>
  <cols>
    <col min="1" max="1" width="25.7109375" customWidth="1"/>
    <col min="2" max="2" width="24.28515625" customWidth="1"/>
    <col min="3" max="6" width="4.28515625" customWidth="1"/>
    <col min="7" max="8" width="5" customWidth="1"/>
    <col min="9" max="9" width="24.28515625" customWidth="1"/>
    <col min="10" max="10" width="9" customWidth="1"/>
    <col min="11" max="11" width="10" customWidth="1"/>
    <col min="13" max="13" width="29.140625" customWidth="1"/>
    <col min="14" max="14" width="3.42578125" customWidth="1"/>
    <col min="15" max="15" width="73.5703125" customWidth="1"/>
  </cols>
  <sheetData>
    <row r="1" spans="1:16" ht="21.75" thickBot="1" x14ac:dyDescent="0.3">
      <c r="A1" s="412" t="s">
        <v>144</v>
      </c>
      <c r="B1" s="413"/>
      <c r="C1" s="413"/>
      <c r="D1" s="413"/>
      <c r="E1" s="413"/>
      <c r="F1" s="413"/>
      <c r="G1" s="413"/>
      <c r="H1" s="413"/>
      <c r="I1" s="413"/>
      <c r="J1" s="413"/>
      <c r="K1" s="413"/>
      <c r="L1" s="413"/>
      <c r="M1" s="414"/>
      <c r="O1" s="1"/>
    </row>
    <row r="2" spans="1:16" ht="15" customHeight="1" x14ac:dyDescent="0.25">
      <c r="A2" s="605" t="s">
        <v>165</v>
      </c>
      <c r="B2" s="606"/>
      <c r="C2" s="606"/>
      <c r="D2" s="606"/>
      <c r="E2" s="606"/>
      <c r="F2" s="606"/>
      <c r="G2" s="606"/>
      <c r="H2" s="606"/>
      <c r="I2" s="606"/>
      <c r="J2" s="606"/>
      <c r="K2" s="606"/>
      <c r="L2" s="606"/>
      <c r="M2" s="607"/>
      <c r="N2" s="2"/>
      <c r="O2" s="3"/>
      <c r="P2" s="2"/>
    </row>
    <row r="3" spans="1:16" x14ac:dyDescent="0.25">
      <c r="A3" s="449"/>
      <c r="B3" s="450"/>
      <c r="C3" s="450"/>
      <c r="D3" s="450"/>
      <c r="E3" s="450"/>
      <c r="F3" s="450"/>
      <c r="G3" s="450"/>
      <c r="H3" s="450"/>
      <c r="I3" s="450"/>
      <c r="J3" s="450"/>
      <c r="K3" s="450"/>
      <c r="L3" s="450"/>
      <c r="M3" s="451"/>
      <c r="N3" s="2"/>
      <c r="O3" s="6"/>
      <c r="P3" s="2"/>
    </row>
    <row r="4" spans="1:16" ht="15" customHeight="1" x14ac:dyDescent="0.25">
      <c r="A4" s="449"/>
      <c r="B4" s="450"/>
      <c r="C4" s="450"/>
      <c r="D4" s="450"/>
      <c r="E4" s="450"/>
      <c r="F4" s="450"/>
      <c r="G4" s="450"/>
      <c r="H4" s="450"/>
      <c r="I4" s="450"/>
      <c r="J4" s="450"/>
      <c r="K4" s="450"/>
      <c r="L4" s="450"/>
      <c r="M4" s="451"/>
      <c r="N4" s="2"/>
      <c r="O4" s="6"/>
      <c r="P4" s="2"/>
    </row>
    <row r="5" spans="1:16" ht="15" customHeight="1" x14ac:dyDescent="0.25">
      <c r="A5" s="7" t="s">
        <v>1</v>
      </c>
      <c r="B5" s="4"/>
      <c r="C5" s="608"/>
      <c r="D5" s="609"/>
      <c r="E5" s="609"/>
      <c r="F5" s="609"/>
      <c r="G5" s="609"/>
      <c r="H5" s="610"/>
      <c r="I5" s="8"/>
      <c r="J5" s="4"/>
      <c r="K5" s="4"/>
      <c r="L5" s="4"/>
      <c r="M5" s="5"/>
      <c r="N5" s="2"/>
      <c r="O5" s="6"/>
      <c r="P5" s="2"/>
    </row>
    <row r="6" spans="1:16" ht="15" customHeight="1" x14ac:dyDescent="0.25">
      <c r="A6" s="732" t="s">
        <v>145</v>
      </c>
      <c r="B6" s="733"/>
      <c r="C6" s="758"/>
      <c r="D6" s="759"/>
      <c r="E6" s="759"/>
      <c r="F6" s="759"/>
      <c r="G6" s="759"/>
      <c r="H6" s="760"/>
      <c r="I6" s="734" t="s">
        <v>151</v>
      </c>
      <c r="J6" s="735"/>
      <c r="K6" s="4"/>
      <c r="L6" s="4"/>
      <c r="M6" s="5" t="s">
        <v>182</v>
      </c>
      <c r="N6" s="2"/>
      <c r="O6" s="6"/>
      <c r="P6" s="2"/>
    </row>
    <row r="7" spans="1:16" ht="15" customHeight="1" x14ac:dyDescent="0.25">
      <c r="A7" s="732" t="s">
        <v>146</v>
      </c>
      <c r="B7" s="733"/>
      <c r="C7" s="758"/>
      <c r="D7" s="759"/>
      <c r="E7" s="759"/>
      <c r="F7" s="759"/>
      <c r="G7" s="759"/>
      <c r="H7" s="760"/>
      <c r="I7" s="4" t="s">
        <v>163</v>
      </c>
      <c r="J7" s="4"/>
      <c r="K7" s="4"/>
      <c r="L7" s="4"/>
      <c r="M7" s="5" t="s">
        <v>183</v>
      </c>
      <c r="N7" s="2"/>
      <c r="O7" s="6"/>
      <c r="P7" s="2"/>
    </row>
    <row r="8" spans="1:16" ht="15" customHeight="1" thickBot="1" x14ac:dyDescent="0.3">
      <c r="A8" s="600" t="s">
        <v>147</v>
      </c>
      <c r="B8" s="601"/>
      <c r="C8" s="761"/>
      <c r="D8" s="762"/>
      <c r="E8" s="762"/>
      <c r="F8" s="762"/>
      <c r="G8" s="762"/>
      <c r="H8" s="763"/>
      <c r="I8" s="9" t="s">
        <v>162</v>
      </c>
      <c r="J8" s="10"/>
      <c r="K8" s="10"/>
      <c r="L8" s="10"/>
      <c r="M8" s="5"/>
      <c r="N8" s="2"/>
      <c r="O8" s="6"/>
      <c r="P8" s="2"/>
    </row>
    <row r="9" spans="1:16" ht="15" customHeight="1" thickBot="1" x14ac:dyDescent="0.3">
      <c r="A9" s="11" t="s">
        <v>148</v>
      </c>
      <c r="B9" s="720" t="s">
        <v>184</v>
      </c>
      <c r="C9" s="721"/>
      <c r="D9" s="721"/>
      <c r="E9" s="721"/>
      <c r="F9" s="721"/>
      <c r="G9" s="721"/>
      <c r="H9" s="721"/>
      <c r="I9" s="722"/>
      <c r="J9" s="659" t="s">
        <v>4</v>
      </c>
      <c r="K9" s="660"/>
      <c r="L9" s="661"/>
      <c r="M9" s="12" t="s">
        <v>194</v>
      </c>
      <c r="N9" s="13"/>
      <c r="O9" s="14" t="s">
        <v>5</v>
      </c>
    </row>
    <row r="10" spans="1:16" ht="15" customHeight="1" x14ac:dyDescent="0.25">
      <c r="A10" s="15" t="s">
        <v>149</v>
      </c>
      <c r="B10" s="711" t="s">
        <v>185</v>
      </c>
      <c r="C10" s="712"/>
      <c r="D10" s="712"/>
      <c r="E10" s="712"/>
      <c r="F10" s="712"/>
      <c r="G10" s="712"/>
      <c r="H10" s="712"/>
      <c r="I10" s="712"/>
      <c r="J10" s="723" t="s">
        <v>7</v>
      </c>
      <c r="K10" s="726" t="s">
        <v>8</v>
      </c>
      <c r="L10" s="729" t="s">
        <v>9</v>
      </c>
      <c r="M10" s="12" t="s">
        <v>195</v>
      </c>
      <c r="O10" s="476" t="s">
        <v>10</v>
      </c>
    </row>
    <row r="11" spans="1:16" ht="15" customHeight="1" x14ac:dyDescent="0.25">
      <c r="A11" s="15" t="s">
        <v>2</v>
      </c>
      <c r="B11" s="711" t="s">
        <v>3</v>
      </c>
      <c r="C11" s="712"/>
      <c r="D11" s="712"/>
      <c r="E11" s="712"/>
      <c r="F11" s="712"/>
      <c r="G11" s="712"/>
      <c r="H11" s="712"/>
      <c r="I11" s="712"/>
      <c r="J11" s="724"/>
      <c r="K11" s="727"/>
      <c r="L11" s="730"/>
      <c r="M11" s="12" t="s">
        <v>196</v>
      </c>
      <c r="O11" s="477"/>
    </row>
    <row r="12" spans="1:16" ht="15" customHeight="1" x14ac:dyDescent="0.25">
      <c r="A12" s="15" t="s">
        <v>150</v>
      </c>
      <c r="B12" s="711" t="s">
        <v>159</v>
      </c>
      <c r="C12" s="712"/>
      <c r="D12" s="712"/>
      <c r="E12" s="712"/>
      <c r="F12" s="712"/>
      <c r="G12" s="712"/>
      <c r="H12" s="712"/>
      <c r="I12" s="713"/>
      <c r="J12" s="724"/>
      <c r="K12" s="727"/>
      <c r="L12" s="730"/>
      <c r="M12" s="12" t="s">
        <v>197</v>
      </c>
      <c r="O12" s="477"/>
    </row>
    <row r="13" spans="1:16" ht="15" customHeight="1" x14ac:dyDescent="0.25">
      <c r="A13" s="19" t="s">
        <v>153</v>
      </c>
      <c r="B13" s="112">
        <v>100000</v>
      </c>
      <c r="C13" s="714" t="s">
        <v>161</v>
      </c>
      <c r="D13" s="715"/>
      <c r="E13" s="715"/>
      <c r="F13" s="715"/>
      <c r="G13" s="715"/>
      <c r="H13" s="716"/>
      <c r="I13" s="17"/>
      <c r="J13" s="724"/>
      <c r="K13" s="727"/>
      <c r="L13" s="730"/>
      <c r="M13" s="12" t="s">
        <v>198</v>
      </c>
      <c r="O13" s="477"/>
    </row>
    <row r="14" spans="1:16" ht="15" customHeight="1" x14ac:dyDescent="0.25">
      <c r="A14" s="110" t="s">
        <v>152</v>
      </c>
      <c r="B14" s="20">
        <f>I36</f>
        <v>65</v>
      </c>
      <c r="C14" s="714" t="s">
        <v>227</v>
      </c>
      <c r="D14" s="715"/>
      <c r="E14" s="715"/>
      <c r="F14" s="715"/>
      <c r="G14" s="715"/>
      <c r="H14" s="716"/>
      <c r="I14" s="17"/>
      <c r="J14" s="724"/>
      <c r="K14" s="727"/>
      <c r="L14" s="730"/>
      <c r="M14" s="12" t="s">
        <v>199</v>
      </c>
      <c r="O14" s="477"/>
    </row>
    <row r="15" spans="1:16" ht="15" customHeight="1" x14ac:dyDescent="0.25">
      <c r="A15" s="19" t="s">
        <v>225</v>
      </c>
      <c r="B15" s="20">
        <v>25</v>
      </c>
      <c r="C15" s="714" t="s">
        <v>228</v>
      </c>
      <c r="D15" s="715"/>
      <c r="E15" s="715"/>
      <c r="F15" s="715"/>
      <c r="G15" s="715"/>
      <c r="H15" s="716"/>
      <c r="I15" s="17"/>
      <c r="J15" s="724"/>
      <c r="K15" s="727"/>
      <c r="L15" s="730"/>
      <c r="M15" s="12"/>
      <c r="O15" s="477"/>
    </row>
    <row r="16" spans="1:16" ht="15" customHeight="1" thickBot="1" x14ac:dyDescent="0.3">
      <c r="A16" s="22" t="s">
        <v>155</v>
      </c>
      <c r="B16" s="23" t="s">
        <v>250</v>
      </c>
      <c r="C16" s="717"/>
      <c r="D16" s="718"/>
      <c r="E16" s="718"/>
      <c r="F16" s="718"/>
      <c r="G16" s="718"/>
      <c r="H16" s="719"/>
      <c r="I16" s="24"/>
      <c r="J16" s="724"/>
      <c r="K16" s="727"/>
      <c r="L16" s="730"/>
      <c r="M16" s="12"/>
      <c r="O16" s="517"/>
    </row>
    <row r="17" spans="1:15" x14ac:dyDescent="0.25">
      <c r="A17" s="627" t="s">
        <v>251</v>
      </c>
      <c r="B17" s="652" t="s">
        <v>207</v>
      </c>
      <c r="C17" s="746" t="s">
        <v>217</v>
      </c>
      <c r="D17" s="524"/>
      <c r="E17" s="524"/>
      <c r="F17" s="524"/>
      <c r="G17" s="524"/>
      <c r="H17" s="747"/>
      <c r="I17" s="685" t="s">
        <v>217</v>
      </c>
      <c r="J17" s="724"/>
      <c r="K17" s="727"/>
      <c r="L17" s="730"/>
      <c r="M17" s="692" t="s">
        <v>160</v>
      </c>
      <c r="O17" s="6"/>
    </row>
    <row r="18" spans="1:15" ht="15.75" thickBot="1" x14ac:dyDescent="0.3">
      <c r="A18" s="691"/>
      <c r="B18" s="630"/>
      <c r="C18" s="633"/>
      <c r="D18" s="526"/>
      <c r="E18" s="526"/>
      <c r="F18" s="526"/>
      <c r="G18" s="526"/>
      <c r="H18" s="748"/>
      <c r="I18" s="686"/>
      <c r="J18" s="725"/>
      <c r="K18" s="728"/>
      <c r="L18" s="731"/>
      <c r="M18" s="692"/>
      <c r="O18" s="25"/>
    </row>
    <row r="19" spans="1:15" ht="15.75" thickBot="1" x14ac:dyDescent="0.3">
      <c r="A19" s="693" t="s">
        <v>158</v>
      </c>
      <c r="B19" s="694"/>
      <c r="C19" s="694"/>
      <c r="D19" s="694"/>
      <c r="E19" s="694"/>
      <c r="F19" s="694"/>
      <c r="G19" s="694"/>
      <c r="H19" s="694"/>
      <c r="I19" s="694"/>
      <c r="J19" s="694"/>
      <c r="K19" s="694"/>
      <c r="L19" s="694"/>
      <c r="M19" s="695"/>
      <c r="O19" s="26" t="s">
        <v>181</v>
      </c>
    </row>
    <row r="20" spans="1:15" ht="15" customHeight="1" x14ac:dyDescent="0.25">
      <c r="A20" s="27" t="s">
        <v>17</v>
      </c>
      <c r="B20" s="185" t="s">
        <v>236</v>
      </c>
      <c r="C20" s="749" t="s">
        <v>239</v>
      </c>
      <c r="D20" s="750"/>
      <c r="E20" s="750"/>
      <c r="F20" s="750"/>
      <c r="G20" s="750"/>
      <c r="H20" s="750"/>
      <c r="I20" s="751"/>
      <c r="J20" s="30"/>
      <c r="K20" s="696"/>
      <c r="L20" s="699"/>
      <c r="M20" s="31"/>
      <c r="O20" s="32"/>
    </row>
    <row r="21" spans="1:15" ht="15" customHeight="1" x14ac:dyDescent="0.25">
      <c r="A21" s="33" t="s">
        <v>18</v>
      </c>
      <c r="B21" s="186" t="s">
        <v>231</v>
      </c>
      <c r="C21" s="742" t="s">
        <v>238</v>
      </c>
      <c r="D21" s="742"/>
      <c r="E21" s="742"/>
      <c r="F21" s="742"/>
      <c r="G21" s="742"/>
      <c r="H21" s="743"/>
      <c r="I21" s="176" t="s">
        <v>232</v>
      </c>
      <c r="J21" s="35"/>
      <c r="K21" s="697"/>
      <c r="L21" s="700"/>
      <c r="M21" s="36" t="s">
        <v>20</v>
      </c>
      <c r="O21" s="6"/>
    </row>
    <row r="22" spans="1:15" x14ac:dyDescent="0.25">
      <c r="A22" s="33" t="s">
        <v>168</v>
      </c>
      <c r="B22" s="186" t="s">
        <v>234</v>
      </c>
      <c r="C22" s="752" t="s">
        <v>240</v>
      </c>
      <c r="D22" s="752"/>
      <c r="E22" s="752"/>
      <c r="F22" s="752"/>
      <c r="G22" s="752"/>
      <c r="H22" s="753"/>
      <c r="I22" s="196" t="s">
        <v>241</v>
      </c>
      <c r="J22" s="35"/>
      <c r="K22" s="697"/>
      <c r="L22" s="700"/>
      <c r="M22" s="36" t="s">
        <v>23</v>
      </c>
      <c r="O22" s="6"/>
    </row>
    <row r="23" spans="1:15" x14ac:dyDescent="0.25">
      <c r="A23" s="33" t="s">
        <v>171</v>
      </c>
      <c r="B23" s="186" t="s">
        <v>19</v>
      </c>
      <c r="C23" s="742" t="s">
        <v>247</v>
      </c>
      <c r="D23" s="742"/>
      <c r="E23" s="742"/>
      <c r="F23" s="742"/>
      <c r="G23" s="742"/>
      <c r="H23" s="743"/>
      <c r="I23" s="29" t="s">
        <v>248</v>
      </c>
      <c r="J23" s="35"/>
      <c r="K23" s="697"/>
      <c r="L23" s="700"/>
      <c r="M23" s="36" t="s">
        <v>25</v>
      </c>
      <c r="O23" s="6"/>
    </row>
    <row r="24" spans="1:15" ht="15" customHeight="1" x14ac:dyDescent="0.25">
      <c r="A24" s="33" t="s">
        <v>169</v>
      </c>
      <c r="B24" s="186" t="s">
        <v>235</v>
      </c>
      <c r="C24" s="702" t="s">
        <v>242</v>
      </c>
      <c r="D24" s="703"/>
      <c r="E24" s="703"/>
      <c r="F24" s="703"/>
      <c r="G24" s="703"/>
      <c r="H24" s="754"/>
      <c r="I24" s="29" t="s">
        <v>243</v>
      </c>
      <c r="J24" s="35"/>
      <c r="K24" s="697"/>
      <c r="L24" s="700"/>
      <c r="M24" s="121"/>
      <c r="O24" s="6"/>
    </row>
    <row r="25" spans="1:15" x14ac:dyDescent="0.25">
      <c r="A25" s="120" t="s">
        <v>170</v>
      </c>
      <c r="B25" s="186" t="s">
        <v>233</v>
      </c>
      <c r="C25" s="739" t="s">
        <v>244</v>
      </c>
      <c r="D25" s="740"/>
      <c r="E25" s="740"/>
      <c r="F25" s="740"/>
      <c r="G25" s="740"/>
      <c r="H25" s="741"/>
      <c r="I25" s="29" t="s">
        <v>245</v>
      </c>
      <c r="J25" s="35"/>
      <c r="K25" s="697"/>
      <c r="L25" s="700"/>
      <c r="M25" s="121"/>
      <c r="O25" s="6"/>
    </row>
    <row r="26" spans="1:15" ht="15" customHeight="1" x14ac:dyDescent="0.25">
      <c r="A26" s="120" t="s">
        <v>172</v>
      </c>
      <c r="B26" s="186" t="s">
        <v>232</v>
      </c>
      <c r="C26" s="742"/>
      <c r="D26" s="742"/>
      <c r="E26" s="742"/>
      <c r="F26" s="742"/>
      <c r="G26" s="742"/>
      <c r="H26" s="743"/>
      <c r="I26" s="29" t="s">
        <v>246</v>
      </c>
      <c r="J26" s="35"/>
      <c r="K26" s="697"/>
      <c r="L26" s="700"/>
      <c r="M26" s="121"/>
      <c r="O26" s="6"/>
    </row>
    <row r="27" spans="1:15" ht="15.75" thickBot="1" x14ac:dyDescent="0.3">
      <c r="A27" s="37" t="s">
        <v>173</v>
      </c>
      <c r="B27" s="187">
        <v>2.5</v>
      </c>
      <c r="C27" s="744"/>
      <c r="D27" s="744"/>
      <c r="E27" s="744"/>
      <c r="F27" s="744"/>
      <c r="G27" s="744"/>
      <c r="H27" s="745"/>
      <c r="I27" s="29"/>
      <c r="J27" s="39"/>
      <c r="K27" s="698"/>
      <c r="L27" s="701"/>
      <c r="M27" s="40" t="s">
        <v>27</v>
      </c>
      <c r="O27" s="6"/>
    </row>
    <row r="28" spans="1:15" ht="15.75" thickBot="1" x14ac:dyDescent="0.3">
      <c r="A28" s="485" t="s">
        <v>156</v>
      </c>
      <c r="B28" s="486"/>
      <c r="C28" s="486"/>
      <c r="D28" s="486"/>
      <c r="E28" s="486"/>
      <c r="F28" s="486"/>
      <c r="G28" s="486"/>
      <c r="H28" s="486"/>
      <c r="I28" s="486"/>
      <c r="J28" s="486"/>
      <c r="K28" s="486"/>
      <c r="L28" s="486"/>
      <c r="M28" s="487"/>
      <c r="O28" s="26" t="s">
        <v>181</v>
      </c>
    </row>
    <row r="29" spans="1:15" x14ac:dyDescent="0.25">
      <c r="A29" s="42"/>
      <c r="B29" s="155" t="s">
        <v>230</v>
      </c>
      <c r="C29" s="755" t="s">
        <v>212</v>
      </c>
      <c r="D29" s="756"/>
      <c r="E29" s="756"/>
      <c r="F29" s="756"/>
      <c r="G29" s="756"/>
      <c r="H29" s="757"/>
      <c r="I29" s="177" t="s">
        <v>237</v>
      </c>
      <c r="J29" s="45"/>
      <c r="K29" s="46"/>
      <c r="L29" s="47"/>
      <c r="M29" s="12" t="s">
        <v>30</v>
      </c>
      <c r="O29" s="6"/>
    </row>
    <row r="30" spans="1:15" x14ac:dyDescent="0.25">
      <c r="A30" s="33" t="s">
        <v>205</v>
      </c>
      <c r="B30" s="182">
        <v>350</v>
      </c>
      <c r="C30" s="770">
        <v>347</v>
      </c>
      <c r="D30" s="771"/>
      <c r="E30" s="771"/>
      <c r="F30" s="771"/>
      <c r="G30" s="771"/>
      <c r="H30" s="772"/>
      <c r="I30" s="183">
        <v>7</v>
      </c>
      <c r="J30" s="50"/>
      <c r="K30" s="51"/>
      <c r="L30" s="52"/>
      <c r="M30" s="12" t="s">
        <v>30</v>
      </c>
      <c r="O30" s="6"/>
    </row>
    <row r="31" spans="1:15" x14ac:dyDescent="0.25">
      <c r="A31" s="33" t="s">
        <v>213</v>
      </c>
      <c r="B31" s="182">
        <v>420</v>
      </c>
      <c r="C31" s="770">
        <v>424</v>
      </c>
      <c r="D31" s="771"/>
      <c r="E31" s="771"/>
      <c r="F31" s="771"/>
      <c r="G31" s="771"/>
      <c r="H31" s="772"/>
      <c r="I31" s="183">
        <v>6</v>
      </c>
      <c r="J31" s="50"/>
      <c r="K31" s="51"/>
      <c r="L31" s="52"/>
      <c r="M31" s="12" t="s">
        <v>35</v>
      </c>
      <c r="O31" s="6"/>
    </row>
    <row r="32" spans="1:15" x14ac:dyDescent="0.25">
      <c r="A32" s="33" t="s">
        <v>175</v>
      </c>
      <c r="B32" s="182">
        <v>600</v>
      </c>
      <c r="C32" s="770">
        <v>620</v>
      </c>
      <c r="D32" s="771"/>
      <c r="E32" s="771"/>
      <c r="F32" s="771"/>
      <c r="G32" s="771"/>
      <c r="H32" s="772"/>
      <c r="I32" s="183">
        <v>24</v>
      </c>
      <c r="J32" s="50"/>
      <c r="K32" s="51"/>
      <c r="L32" s="52"/>
      <c r="M32" s="12"/>
      <c r="O32" s="6"/>
    </row>
    <row r="33" spans="1:15" x14ac:dyDescent="0.25">
      <c r="A33" s="33" t="s">
        <v>177</v>
      </c>
      <c r="B33" s="182">
        <v>875</v>
      </c>
      <c r="C33" s="770">
        <v>870</v>
      </c>
      <c r="D33" s="771"/>
      <c r="E33" s="771"/>
      <c r="F33" s="771"/>
      <c r="G33" s="771"/>
      <c r="H33" s="772"/>
      <c r="I33" s="183">
        <v>17</v>
      </c>
      <c r="J33" s="50"/>
      <c r="K33" s="51"/>
      <c r="L33" s="52"/>
      <c r="M33" s="12" t="s">
        <v>39</v>
      </c>
      <c r="O33" s="6"/>
    </row>
    <row r="34" spans="1:15" x14ac:dyDescent="0.25">
      <c r="A34" s="33" t="s">
        <v>178</v>
      </c>
      <c r="B34" s="182">
        <v>1100</v>
      </c>
      <c r="C34" s="770">
        <v>1050</v>
      </c>
      <c r="D34" s="771"/>
      <c r="E34" s="771"/>
      <c r="F34" s="771"/>
      <c r="G34" s="771"/>
      <c r="H34" s="772"/>
      <c r="I34" s="183">
        <v>7</v>
      </c>
      <c r="J34" s="50"/>
      <c r="K34" s="51"/>
      <c r="L34" s="52"/>
      <c r="M34" s="12"/>
      <c r="O34" s="6"/>
    </row>
    <row r="35" spans="1:15" x14ac:dyDescent="0.25">
      <c r="A35" s="33" t="s">
        <v>179</v>
      </c>
      <c r="B35" s="182">
        <v>1250</v>
      </c>
      <c r="C35" s="770">
        <v>1300</v>
      </c>
      <c r="D35" s="771"/>
      <c r="E35" s="771"/>
      <c r="F35" s="771"/>
      <c r="G35" s="771"/>
      <c r="H35" s="772"/>
      <c r="I35" s="184">
        <v>4</v>
      </c>
      <c r="J35" s="50"/>
      <c r="K35" s="51"/>
      <c r="L35" s="52"/>
      <c r="M35" s="12"/>
      <c r="O35" s="6"/>
    </row>
    <row r="36" spans="1:15" ht="15.75" thickBot="1" x14ac:dyDescent="0.3">
      <c r="A36" s="33" t="s">
        <v>152</v>
      </c>
      <c r="B36" s="188"/>
      <c r="C36" s="773"/>
      <c r="D36" s="774"/>
      <c r="E36" s="774"/>
      <c r="F36" s="774"/>
      <c r="G36" s="774"/>
      <c r="H36" s="775"/>
      <c r="I36" s="194">
        <f>SUM(I30:I35)</f>
        <v>65</v>
      </c>
      <c r="J36" s="50"/>
      <c r="K36" s="51"/>
      <c r="L36" s="52"/>
      <c r="M36" s="12"/>
      <c r="O36" s="6"/>
    </row>
    <row r="37" spans="1:15" ht="16.5" customHeight="1" thickBot="1" x14ac:dyDescent="0.3">
      <c r="A37" s="693" t="s">
        <v>157</v>
      </c>
      <c r="B37" s="694"/>
      <c r="C37" s="694"/>
      <c r="D37" s="694"/>
      <c r="E37" s="694"/>
      <c r="F37" s="694"/>
      <c r="G37" s="694"/>
      <c r="H37" s="694"/>
      <c r="I37" s="694"/>
      <c r="J37" s="694"/>
      <c r="K37" s="694"/>
      <c r="L37" s="694"/>
      <c r="M37" s="695"/>
      <c r="O37" s="26" t="s">
        <v>181</v>
      </c>
    </row>
    <row r="38" spans="1:15" ht="15" customHeight="1" x14ac:dyDescent="0.25">
      <c r="A38" s="42"/>
      <c r="B38" s="179" t="s">
        <v>215</v>
      </c>
      <c r="C38" s="174" t="s">
        <v>205</v>
      </c>
      <c r="D38" s="174" t="s">
        <v>206</v>
      </c>
      <c r="E38" s="174" t="s">
        <v>200</v>
      </c>
      <c r="F38" s="174" t="s">
        <v>201</v>
      </c>
      <c r="G38" s="174" t="s">
        <v>202</v>
      </c>
      <c r="H38" s="174" t="s">
        <v>203</v>
      </c>
      <c r="I38" s="44" t="s">
        <v>216</v>
      </c>
      <c r="J38" s="45"/>
      <c r="K38" s="46"/>
      <c r="L38" s="47"/>
      <c r="M38" s="61" t="s">
        <v>218</v>
      </c>
      <c r="O38" s="476" t="s">
        <v>44</v>
      </c>
    </row>
    <row r="39" spans="1:15" x14ac:dyDescent="0.25">
      <c r="A39" s="33" t="s">
        <v>186</v>
      </c>
      <c r="B39" s="181" t="s">
        <v>221</v>
      </c>
      <c r="C39" s="160">
        <v>0</v>
      </c>
      <c r="D39" s="160">
        <v>0</v>
      </c>
      <c r="E39" s="160">
        <v>2</v>
      </c>
      <c r="F39" s="160">
        <v>2</v>
      </c>
      <c r="G39" s="160">
        <v>0</v>
      </c>
      <c r="H39" s="160">
        <v>0</v>
      </c>
      <c r="I39" s="175">
        <f>SUM(C39:H39)/I36</f>
        <v>6.1538461538461542E-2</v>
      </c>
      <c r="J39" s="50"/>
      <c r="K39" s="51"/>
      <c r="L39" s="52"/>
      <c r="M39" s="12" t="s">
        <v>151</v>
      </c>
      <c r="O39" s="477"/>
    </row>
    <row r="40" spans="1:15" x14ac:dyDescent="0.25">
      <c r="A40" s="33" t="s">
        <v>187</v>
      </c>
      <c r="B40" s="181" t="s">
        <v>220</v>
      </c>
      <c r="C40" s="160">
        <v>1</v>
      </c>
      <c r="D40" s="160">
        <v>2</v>
      </c>
      <c r="E40" s="160">
        <v>6</v>
      </c>
      <c r="F40" s="160">
        <v>6</v>
      </c>
      <c r="G40" s="160">
        <v>4</v>
      </c>
      <c r="H40" s="160">
        <v>2</v>
      </c>
      <c r="I40" s="175">
        <f>SUM(C40:H40)/I36</f>
        <v>0.32307692307692309</v>
      </c>
      <c r="J40" s="50"/>
      <c r="K40" s="51"/>
      <c r="L40" s="52"/>
      <c r="M40" s="12"/>
      <c r="O40" s="477"/>
    </row>
    <row r="41" spans="1:15" x14ac:dyDescent="0.25">
      <c r="A41" s="33" t="s">
        <v>188</v>
      </c>
      <c r="B41" s="181" t="s">
        <v>223</v>
      </c>
      <c r="C41" s="160">
        <v>0</v>
      </c>
      <c r="D41" s="160">
        <v>0</v>
      </c>
      <c r="E41" s="160">
        <v>0</v>
      </c>
      <c r="F41" s="160">
        <v>0</v>
      </c>
      <c r="G41" s="160">
        <v>0</v>
      </c>
      <c r="H41" s="160">
        <v>0</v>
      </c>
      <c r="I41" s="175">
        <f>SUM(C41:H41)/I36</f>
        <v>0</v>
      </c>
      <c r="J41" s="50"/>
      <c r="K41" s="51"/>
      <c r="L41" s="52"/>
      <c r="M41" s="12"/>
      <c r="O41" s="477"/>
    </row>
    <row r="42" spans="1:15" x14ac:dyDescent="0.25">
      <c r="A42" s="33" t="s">
        <v>189</v>
      </c>
      <c r="B42" s="181" t="s">
        <v>229</v>
      </c>
      <c r="C42" s="160">
        <v>0</v>
      </c>
      <c r="D42" s="160">
        <v>0</v>
      </c>
      <c r="E42" s="160">
        <v>0</v>
      </c>
      <c r="F42" s="160">
        <v>0</v>
      </c>
      <c r="G42" s="160">
        <v>0</v>
      </c>
      <c r="H42" s="160">
        <v>0</v>
      </c>
      <c r="I42" s="175">
        <f>SUM(C42:H42)/I36</f>
        <v>0</v>
      </c>
      <c r="J42" s="180" t="s">
        <v>49</v>
      </c>
      <c r="K42" s="51"/>
      <c r="L42" s="52"/>
      <c r="M42" s="12"/>
      <c r="O42" s="477"/>
    </row>
    <row r="43" spans="1:15" x14ac:dyDescent="0.25">
      <c r="A43" s="33" t="s">
        <v>190</v>
      </c>
      <c r="B43" s="181" t="s">
        <v>222</v>
      </c>
      <c r="C43" s="160">
        <v>0</v>
      </c>
      <c r="D43" s="160">
        <v>0</v>
      </c>
      <c r="E43" s="160">
        <v>0</v>
      </c>
      <c r="F43" s="160">
        <v>0</v>
      </c>
      <c r="G43" s="160">
        <v>0</v>
      </c>
      <c r="H43" s="160">
        <v>0</v>
      </c>
      <c r="I43" s="175">
        <f>SUM(C43:H43)/I36</f>
        <v>0</v>
      </c>
      <c r="J43" s="45"/>
      <c r="K43" s="46"/>
      <c r="L43" s="71"/>
      <c r="M43" s="61"/>
      <c r="O43" s="477"/>
    </row>
    <row r="44" spans="1:15" x14ac:dyDescent="0.25">
      <c r="A44" s="33" t="s">
        <v>191</v>
      </c>
      <c r="B44" s="181">
        <v>0.2</v>
      </c>
      <c r="C44" s="160">
        <v>1</v>
      </c>
      <c r="D44" s="160">
        <v>1</v>
      </c>
      <c r="E44" s="160">
        <v>3</v>
      </c>
      <c r="F44" s="160">
        <v>3</v>
      </c>
      <c r="G44" s="160">
        <v>3</v>
      </c>
      <c r="H44" s="160">
        <v>2</v>
      </c>
      <c r="I44" s="175">
        <f>SUM(C44:H44)/I36</f>
        <v>0.2</v>
      </c>
      <c r="J44" s="50"/>
      <c r="K44" s="51"/>
      <c r="L44" s="52"/>
      <c r="M44" s="12"/>
      <c r="O44" s="477"/>
    </row>
    <row r="45" spans="1:15" x14ac:dyDescent="0.25">
      <c r="A45" s="189"/>
      <c r="B45" s="190"/>
      <c r="C45" s="191"/>
      <c r="D45" s="191"/>
      <c r="E45" s="191"/>
      <c r="F45" s="191"/>
      <c r="G45" s="191"/>
      <c r="H45" s="191"/>
      <c r="I45" s="192"/>
      <c r="J45" s="50"/>
      <c r="K45" s="51"/>
      <c r="L45" s="52"/>
      <c r="M45" s="12"/>
      <c r="O45" s="477"/>
    </row>
    <row r="46" spans="1:15" x14ac:dyDescent="0.25">
      <c r="A46" s="193" t="s">
        <v>249</v>
      </c>
      <c r="B46" s="178"/>
      <c r="C46" s="736" t="s">
        <v>226</v>
      </c>
      <c r="D46" s="737"/>
      <c r="E46" s="737"/>
      <c r="F46" s="737"/>
      <c r="G46" s="737"/>
      <c r="H46" s="738"/>
      <c r="I46" s="195">
        <f>SUM(C39:H39)+SUM(C40:H40)</f>
        <v>25</v>
      </c>
      <c r="J46" s="50"/>
      <c r="K46" s="51"/>
      <c r="L46" s="52"/>
      <c r="M46" s="12"/>
      <c r="O46" s="477"/>
    </row>
    <row r="47" spans="1:15" ht="15" customHeight="1" x14ac:dyDescent="0.25">
      <c r="A47" s="764" t="s">
        <v>224</v>
      </c>
      <c r="B47" s="765"/>
      <c r="C47" s="765"/>
      <c r="D47" s="765"/>
      <c r="E47" s="765"/>
      <c r="F47" s="765"/>
      <c r="G47" s="765"/>
      <c r="H47" s="765"/>
      <c r="I47" s="766"/>
      <c r="J47" s="50"/>
      <c r="K47" s="51"/>
      <c r="L47" s="52"/>
      <c r="M47" s="12"/>
      <c r="O47" s="477"/>
    </row>
    <row r="48" spans="1:15" x14ac:dyDescent="0.25">
      <c r="A48" s="764"/>
      <c r="B48" s="765"/>
      <c r="C48" s="765"/>
      <c r="D48" s="765"/>
      <c r="E48" s="765"/>
      <c r="F48" s="765"/>
      <c r="G48" s="765"/>
      <c r="H48" s="765"/>
      <c r="I48" s="766"/>
      <c r="J48" s="50"/>
      <c r="K48" s="51"/>
      <c r="L48" s="52"/>
      <c r="M48" s="12"/>
      <c r="O48" s="477"/>
    </row>
    <row r="49" spans="1:15" x14ac:dyDescent="0.25">
      <c r="A49" s="764"/>
      <c r="B49" s="765"/>
      <c r="C49" s="765"/>
      <c r="D49" s="765"/>
      <c r="E49" s="765"/>
      <c r="F49" s="765"/>
      <c r="G49" s="765"/>
      <c r="H49" s="765"/>
      <c r="I49" s="766"/>
      <c r="J49" s="50"/>
      <c r="K49" s="51"/>
      <c r="L49" s="52"/>
      <c r="M49" s="12"/>
      <c r="O49" s="477"/>
    </row>
    <row r="50" spans="1:15" ht="15.75" thickBot="1" x14ac:dyDescent="0.3">
      <c r="A50" s="767"/>
      <c r="B50" s="768"/>
      <c r="C50" s="768"/>
      <c r="D50" s="768"/>
      <c r="E50" s="768"/>
      <c r="F50" s="768"/>
      <c r="G50" s="768"/>
      <c r="H50" s="768"/>
      <c r="I50" s="769"/>
      <c r="J50" s="50"/>
      <c r="K50" s="51"/>
      <c r="L50" s="52"/>
      <c r="M50" s="12"/>
      <c r="O50" s="517"/>
    </row>
    <row r="51" spans="1:15" ht="15.75" thickBot="1" x14ac:dyDescent="0.3">
      <c r="A51" s="693" t="s">
        <v>61</v>
      </c>
      <c r="B51" s="694"/>
      <c r="C51" s="694"/>
      <c r="D51" s="694"/>
      <c r="E51" s="694"/>
      <c r="F51" s="694"/>
      <c r="G51" s="694"/>
      <c r="H51" s="694"/>
      <c r="I51" s="694"/>
      <c r="J51" s="694"/>
      <c r="K51" s="694"/>
      <c r="L51" s="694"/>
      <c r="M51" s="695"/>
      <c r="O51" s="41"/>
    </row>
    <row r="52" spans="1:15" x14ac:dyDescent="0.25">
      <c r="A52" s="42" t="s">
        <v>62</v>
      </c>
      <c r="B52" s="28"/>
      <c r="C52" s="164"/>
      <c r="D52" s="164"/>
      <c r="E52" s="164"/>
      <c r="F52" s="164"/>
      <c r="G52" s="164"/>
      <c r="H52" s="164"/>
      <c r="I52" s="44"/>
      <c r="J52" s="113"/>
      <c r="K52" s="114"/>
      <c r="L52" s="115"/>
      <c r="M52" s="12" t="s">
        <v>63</v>
      </c>
      <c r="O52" s="690" t="s">
        <v>64</v>
      </c>
    </row>
    <row r="53" spans="1:15" x14ac:dyDescent="0.25">
      <c r="A53" s="48" t="s">
        <v>65</v>
      </c>
      <c r="B53" s="28"/>
      <c r="C53" s="160"/>
      <c r="D53" s="160"/>
      <c r="E53" s="160"/>
      <c r="F53" s="160"/>
      <c r="G53" s="160"/>
      <c r="H53" s="160"/>
      <c r="I53" s="49"/>
      <c r="J53" s="113"/>
      <c r="K53" s="114"/>
      <c r="L53" s="116"/>
      <c r="M53" s="12" t="s">
        <v>66</v>
      </c>
      <c r="O53" s="477"/>
    </row>
    <row r="54" spans="1:15" x14ac:dyDescent="0.25">
      <c r="A54" s="48" t="s">
        <v>67</v>
      </c>
      <c r="B54" s="28"/>
      <c r="C54" s="160"/>
      <c r="D54" s="160"/>
      <c r="E54" s="160"/>
      <c r="F54" s="160"/>
      <c r="G54" s="160"/>
      <c r="H54" s="160"/>
      <c r="I54" s="49"/>
      <c r="J54" s="113"/>
      <c r="K54" s="114"/>
      <c r="L54" s="116"/>
      <c r="M54" s="12" t="s">
        <v>66</v>
      </c>
      <c r="O54" s="517"/>
    </row>
    <row r="55" spans="1:15" x14ac:dyDescent="0.25">
      <c r="A55" s="48" t="s">
        <v>68</v>
      </c>
      <c r="B55" s="28"/>
      <c r="C55" s="160"/>
      <c r="D55" s="160"/>
      <c r="E55" s="160"/>
      <c r="F55" s="160"/>
      <c r="G55" s="160"/>
      <c r="H55" s="160"/>
      <c r="I55" s="49"/>
      <c r="J55" s="113"/>
      <c r="K55" s="114"/>
      <c r="L55" s="116"/>
      <c r="M55" s="12"/>
      <c r="O55" s="6"/>
    </row>
    <row r="56" spans="1:15" x14ac:dyDescent="0.25">
      <c r="A56" s="48" t="s">
        <v>69</v>
      </c>
      <c r="B56" s="28"/>
      <c r="C56" s="160"/>
      <c r="D56" s="160"/>
      <c r="E56" s="160"/>
      <c r="F56" s="160"/>
      <c r="G56" s="160"/>
      <c r="H56" s="160"/>
      <c r="I56" s="49"/>
      <c r="J56" s="113"/>
      <c r="K56" s="114"/>
      <c r="L56" s="116"/>
      <c r="M56" s="12"/>
      <c r="O56" s="6"/>
    </row>
    <row r="57" spans="1:15" ht="15" customHeight="1" x14ac:dyDescent="0.25">
      <c r="A57" s="48" t="s">
        <v>70</v>
      </c>
      <c r="B57" s="28"/>
      <c r="C57" s="160"/>
      <c r="D57" s="160"/>
      <c r="E57" s="160"/>
      <c r="F57" s="160"/>
      <c r="G57" s="160"/>
      <c r="H57" s="160"/>
      <c r="I57" s="49"/>
      <c r="J57" s="113"/>
      <c r="K57" s="114"/>
      <c r="L57" s="116"/>
      <c r="M57" s="12"/>
      <c r="O57" s="690" t="s">
        <v>71</v>
      </c>
    </row>
    <row r="58" spans="1:15" x14ac:dyDescent="0.25">
      <c r="A58" s="54" t="s">
        <v>72</v>
      </c>
      <c r="B58" s="28"/>
      <c r="C58" s="160"/>
      <c r="D58" s="160"/>
      <c r="E58" s="160"/>
      <c r="F58" s="160"/>
      <c r="G58" s="160"/>
      <c r="H58" s="160"/>
      <c r="I58" s="49"/>
      <c r="J58" s="113"/>
      <c r="K58" s="114"/>
      <c r="L58" s="116"/>
      <c r="M58" s="12"/>
      <c r="O58" s="477"/>
    </row>
    <row r="59" spans="1:15" ht="15.75" thickBot="1" x14ac:dyDescent="0.3">
      <c r="A59" s="72" t="s">
        <v>73</v>
      </c>
      <c r="B59" s="56"/>
      <c r="C59" s="166"/>
      <c r="D59" s="166"/>
      <c r="E59" s="166"/>
      <c r="F59" s="166"/>
      <c r="G59" s="166"/>
      <c r="H59" s="166"/>
      <c r="I59" s="57"/>
      <c r="J59" s="117"/>
      <c r="K59" s="118"/>
      <c r="L59" s="119"/>
      <c r="M59" s="74"/>
      <c r="O59" s="517"/>
    </row>
    <row r="60" spans="1:15" x14ac:dyDescent="0.25">
      <c r="A60" s="681" t="s">
        <v>12</v>
      </c>
      <c r="B60" s="683" t="s">
        <v>13</v>
      </c>
      <c r="C60" s="167"/>
      <c r="D60" s="167"/>
      <c r="E60" s="167"/>
      <c r="F60" s="167"/>
      <c r="G60" s="167"/>
      <c r="H60" s="167"/>
      <c r="I60" s="685" t="s">
        <v>14</v>
      </c>
      <c r="J60" s="512" t="s">
        <v>74</v>
      </c>
      <c r="K60" s="512" t="s">
        <v>75</v>
      </c>
      <c r="L60" s="512" t="s">
        <v>76</v>
      </c>
      <c r="M60" s="509" t="s">
        <v>15</v>
      </c>
      <c r="O60" s="667"/>
    </row>
    <row r="61" spans="1:15" ht="15.75" thickBot="1" x14ac:dyDescent="0.3">
      <c r="A61" s="682"/>
      <c r="B61" s="684"/>
      <c r="C61" s="168"/>
      <c r="D61" s="168"/>
      <c r="E61" s="168"/>
      <c r="F61" s="168"/>
      <c r="G61" s="168"/>
      <c r="H61" s="168"/>
      <c r="I61" s="686"/>
      <c r="J61" s="513"/>
      <c r="K61" s="513"/>
      <c r="L61" s="513"/>
      <c r="M61" s="510"/>
      <c r="O61" s="668"/>
    </row>
    <row r="62" spans="1:15" ht="15.75" thickBot="1" x14ac:dyDescent="0.3">
      <c r="A62" s="659" t="s">
        <v>77</v>
      </c>
      <c r="B62" s="660"/>
      <c r="C62" s="660"/>
      <c r="D62" s="660"/>
      <c r="E62" s="660"/>
      <c r="F62" s="660"/>
      <c r="G62" s="660"/>
      <c r="H62" s="660"/>
      <c r="I62" s="660"/>
      <c r="J62" s="660"/>
      <c r="K62" s="660"/>
      <c r="L62" s="660"/>
      <c r="M62" s="661"/>
      <c r="O62" s="41"/>
    </row>
    <row r="63" spans="1:15" x14ac:dyDescent="0.25">
      <c r="A63" s="669" t="s">
        <v>78</v>
      </c>
      <c r="B63" s="670"/>
      <c r="C63" s="670"/>
      <c r="D63" s="670"/>
      <c r="E63" s="670"/>
      <c r="F63" s="670"/>
      <c r="G63" s="670"/>
      <c r="H63" s="670"/>
      <c r="I63" s="670"/>
      <c r="J63" s="75"/>
      <c r="K63" s="76"/>
      <c r="L63" s="76"/>
      <c r="M63" s="77" t="s">
        <v>27</v>
      </c>
      <c r="O63" s="6"/>
    </row>
    <row r="64" spans="1:15" ht="15" customHeight="1" x14ac:dyDescent="0.25">
      <c r="A64" s="78" t="s">
        <v>79</v>
      </c>
      <c r="B64" s="671" t="s">
        <v>80</v>
      </c>
      <c r="C64" s="672"/>
      <c r="D64" s="672"/>
      <c r="E64" s="672"/>
      <c r="F64" s="672"/>
      <c r="G64" s="672"/>
      <c r="H64" s="672"/>
      <c r="I64" s="673"/>
      <c r="J64" s="45"/>
      <c r="K64" s="46"/>
      <c r="L64" s="79"/>
      <c r="M64" s="61"/>
      <c r="O64" s="6"/>
    </row>
    <row r="65" spans="1:15" ht="15" customHeight="1" x14ac:dyDescent="0.25">
      <c r="A65" s="80" t="s">
        <v>81</v>
      </c>
      <c r="B65" s="674"/>
      <c r="C65" s="675"/>
      <c r="D65" s="675"/>
      <c r="E65" s="675"/>
      <c r="F65" s="675"/>
      <c r="G65" s="675"/>
      <c r="H65" s="675"/>
      <c r="I65" s="632"/>
      <c r="J65" s="50"/>
      <c r="K65" s="51"/>
      <c r="L65" s="52"/>
      <c r="M65" s="12" t="s">
        <v>82</v>
      </c>
      <c r="O65" s="6"/>
    </row>
    <row r="66" spans="1:15" ht="15" customHeight="1" x14ac:dyDescent="0.25">
      <c r="A66" s="81" t="s">
        <v>83</v>
      </c>
      <c r="B66" s="674"/>
      <c r="C66" s="675"/>
      <c r="D66" s="675"/>
      <c r="E66" s="675"/>
      <c r="F66" s="675"/>
      <c r="G66" s="675"/>
      <c r="H66" s="675"/>
      <c r="I66" s="632"/>
      <c r="J66" s="65"/>
      <c r="K66" s="66"/>
      <c r="L66" s="67"/>
      <c r="M66" s="68" t="s">
        <v>84</v>
      </c>
      <c r="O66" s="6"/>
    </row>
    <row r="67" spans="1:15" x14ac:dyDescent="0.25">
      <c r="A67" s="78" t="s">
        <v>85</v>
      </c>
      <c r="B67" s="674"/>
      <c r="C67" s="675"/>
      <c r="D67" s="675"/>
      <c r="E67" s="675"/>
      <c r="F67" s="675"/>
      <c r="G67" s="675"/>
      <c r="H67" s="675"/>
      <c r="I67" s="632"/>
      <c r="J67" s="45"/>
      <c r="K67" s="46"/>
      <c r="L67" s="71"/>
      <c r="M67" s="61"/>
      <c r="O67" s="6"/>
    </row>
    <row r="68" spans="1:15" x14ac:dyDescent="0.25">
      <c r="A68" s="80" t="s">
        <v>81</v>
      </c>
      <c r="B68" s="674"/>
      <c r="C68" s="675"/>
      <c r="D68" s="675"/>
      <c r="E68" s="675"/>
      <c r="F68" s="675"/>
      <c r="G68" s="675"/>
      <c r="H68" s="675"/>
      <c r="I68" s="632"/>
      <c r="J68" s="50"/>
      <c r="K68" s="51"/>
      <c r="L68" s="52"/>
      <c r="M68" s="12" t="s">
        <v>82</v>
      </c>
      <c r="O68" s="6"/>
    </row>
    <row r="69" spans="1:15" x14ac:dyDescent="0.25">
      <c r="A69" s="81" t="s">
        <v>83</v>
      </c>
      <c r="B69" s="674"/>
      <c r="C69" s="675"/>
      <c r="D69" s="675"/>
      <c r="E69" s="675"/>
      <c r="F69" s="675"/>
      <c r="G69" s="675"/>
      <c r="H69" s="675"/>
      <c r="I69" s="632"/>
      <c r="J69" s="65"/>
      <c r="K69" s="66"/>
      <c r="L69" s="67"/>
      <c r="M69" s="68" t="s">
        <v>84</v>
      </c>
      <c r="O69" s="6"/>
    </row>
    <row r="70" spans="1:15" x14ac:dyDescent="0.25">
      <c r="A70" s="78" t="s">
        <v>86</v>
      </c>
      <c r="B70" s="674"/>
      <c r="C70" s="675"/>
      <c r="D70" s="675"/>
      <c r="E70" s="675"/>
      <c r="F70" s="675"/>
      <c r="G70" s="675"/>
      <c r="H70" s="675"/>
      <c r="I70" s="632"/>
      <c r="J70" s="45"/>
      <c r="K70" s="46"/>
      <c r="L70" s="71"/>
      <c r="M70" s="61"/>
      <c r="O70" s="6"/>
    </row>
    <row r="71" spans="1:15" x14ac:dyDescent="0.25">
      <c r="A71" s="80" t="s">
        <v>81</v>
      </c>
      <c r="B71" s="674"/>
      <c r="C71" s="675"/>
      <c r="D71" s="675"/>
      <c r="E71" s="675"/>
      <c r="F71" s="675"/>
      <c r="G71" s="675"/>
      <c r="H71" s="675"/>
      <c r="I71" s="632"/>
      <c r="J71" s="50"/>
      <c r="K71" s="51"/>
      <c r="L71" s="52"/>
      <c r="M71" s="12" t="s">
        <v>82</v>
      </c>
      <c r="O71" s="6"/>
    </row>
    <row r="72" spans="1:15" x14ac:dyDescent="0.25">
      <c r="A72" s="81" t="s">
        <v>83</v>
      </c>
      <c r="B72" s="674"/>
      <c r="C72" s="675"/>
      <c r="D72" s="675"/>
      <c r="E72" s="675"/>
      <c r="F72" s="675"/>
      <c r="G72" s="675"/>
      <c r="H72" s="675"/>
      <c r="I72" s="632"/>
      <c r="J72" s="65"/>
      <c r="K72" s="66"/>
      <c r="L72" s="67"/>
      <c r="M72" s="68" t="s">
        <v>84</v>
      </c>
      <c r="O72" s="6"/>
    </row>
    <row r="73" spans="1:15" x14ac:dyDescent="0.25">
      <c r="A73" s="78" t="s">
        <v>87</v>
      </c>
      <c r="B73" s="674"/>
      <c r="C73" s="675"/>
      <c r="D73" s="675"/>
      <c r="E73" s="675"/>
      <c r="F73" s="675"/>
      <c r="G73" s="675"/>
      <c r="H73" s="675"/>
      <c r="I73" s="632"/>
      <c r="J73" s="45"/>
      <c r="K73" s="46"/>
      <c r="L73" s="71"/>
      <c r="M73" s="61"/>
      <c r="O73" s="6"/>
    </row>
    <row r="74" spans="1:15" x14ac:dyDescent="0.25">
      <c r="A74" s="80" t="s">
        <v>81</v>
      </c>
      <c r="B74" s="674"/>
      <c r="C74" s="675"/>
      <c r="D74" s="675"/>
      <c r="E74" s="675"/>
      <c r="F74" s="675"/>
      <c r="G74" s="675"/>
      <c r="H74" s="675"/>
      <c r="I74" s="632"/>
      <c r="J74" s="50"/>
      <c r="K74" s="51"/>
      <c r="L74" s="52"/>
      <c r="M74" s="12" t="s">
        <v>82</v>
      </c>
      <c r="O74" s="6"/>
    </row>
    <row r="75" spans="1:15" x14ac:dyDescent="0.25">
      <c r="A75" s="81" t="s">
        <v>83</v>
      </c>
      <c r="B75" s="676"/>
      <c r="C75" s="677"/>
      <c r="D75" s="677"/>
      <c r="E75" s="677"/>
      <c r="F75" s="677"/>
      <c r="G75" s="677"/>
      <c r="H75" s="677"/>
      <c r="I75" s="678"/>
      <c r="J75" s="65"/>
      <c r="K75" s="66"/>
      <c r="L75" s="67"/>
      <c r="M75" s="68" t="s">
        <v>84</v>
      </c>
      <c r="O75" s="6"/>
    </row>
    <row r="76" spans="1:15" x14ac:dyDescent="0.25">
      <c r="A76" s="679" t="s">
        <v>88</v>
      </c>
      <c r="B76" s="680"/>
      <c r="C76" s="680"/>
      <c r="D76" s="680"/>
      <c r="E76" s="680"/>
      <c r="F76" s="680"/>
      <c r="G76" s="680"/>
      <c r="H76" s="680"/>
      <c r="I76" s="680"/>
      <c r="J76" s="82"/>
      <c r="K76" s="83"/>
      <c r="L76" s="83"/>
      <c r="M76" s="84"/>
      <c r="O76" s="6"/>
    </row>
    <row r="77" spans="1:15" ht="15" customHeight="1" x14ac:dyDescent="0.25">
      <c r="A77" s="85" t="s">
        <v>89</v>
      </c>
      <c r="B77" s="671" t="s">
        <v>90</v>
      </c>
      <c r="C77" s="672"/>
      <c r="D77" s="672"/>
      <c r="E77" s="672"/>
      <c r="F77" s="672"/>
      <c r="G77" s="672"/>
      <c r="H77" s="672"/>
      <c r="I77" s="673"/>
      <c r="J77" s="45"/>
      <c r="K77" s="46"/>
      <c r="L77" s="79"/>
      <c r="M77" s="61" t="s">
        <v>91</v>
      </c>
      <c r="O77" s="6"/>
    </row>
    <row r="78" spans="1:15" ht="15" hidden="1" customHeight="1" x14ac:dyDescent="0.25">
      <c r="A78" s="86" t="s">
        <v>92</v>
      </c>
      <c r="B78" s="674"/>
      <c r="C78" s="675"/>
      <c r="D78" s="675"/>
      <c r="E78" s="675"/>
      <c r="F78" s="675"/>
      <c r="G78" s="675"/>
      <c r="H78" s="675"/>
      <c r="I78" s="632"/>
      <c r="J78" s="50"/>
      <c r="K78" s="51"/>
      <c r="L78" s="52"/>
      <c r="M78" s="12"/>
      <c r="O78" s="6"/>
    </row>
    <row r="79" spans="1:15" ht="15" hidden="1" customHeight="1" x14ac:dyDescent="0.25">
      <c r="A79" s="86" t="s">
        <v>93</v>
      </c>
      <c r="B79" s="674"/>
      <c r="C79" s="675"/>
      <c r="D79" s="675"/>
      <c r="E79" s="675"/>
      <c r="F79" s="675"/>
      <c r="G79" s="675"/>
      <c r="H79" s="675"/>
      <c r="I79" s="632"/>
      <c r="J79" s="50"/>
      <c r="K79" s="51"/>
      <c r="L79" s="52"/>
      <c r="M79" s="12"/>
      <c r="O79" s="6"/>
    </row>
    <row r="80" spans="1:15" ht="15" hidden="1" customHeight="1" x14ac:dyDescent="0.25">
      <c r="A80" s="86" t="s">
        <v>94</v>
      </c>
      <c r="B80" s="674"/>
      <c r="C80" s="675"/>
      <c r="D80" s="675"/>
      <c r="E80" s="675"/>
      <c r="F80" s="675"/>
      <c r="G80" s="675"/>
      <c r="H80" s="675"/>
      <c r="I80" s="632"/>
      <c r="J80" s="50"/>
      <c r="K80" s="51"/>
      <c r="L80" s="52"/>
      <c r="M80" s="12"/>
      <c r="O80" s="6"/>
    </row>
    <row r="81" spans="1:15" ht="15" hidden="1" customHeight="1" x14ac:dyDescent="0.25">
      <c r="A81" s="86" t="s">
        <v>95</v>
      </c>
      <c r="B81" s="674"/>
      <c r="C81" s="675"/>
      <c r="D81" s="675"/>
      <c r="E81" s="675"/>
      <c r="F81" s="675"/>
      <c r="G81" s="675"/>
      <c r="H81" s="675"/>
      <c r="I81" s="632"/>
      <c r="J81" s="50"/>
      <c r="K81" s="51"/>
      <c r="L81" s="52"/>
      <c r="M81" s="12"/>
      <c r="O81" s="6"/>
    </row>
    <row r="82" spans="1:15" ht="15" hidden="1" customHeight="1" x14ac:dyDescent="0.25">
      <c r="A82" s="86" t="s">
        <v>96</v>
      </c>
      <c r="B82" s="674"/>
      <c r="C82" s="675"/>
      <c r="D82" s="675"/>
      <c r="E82" s="675"/>
      <c r="F82" s="675"/>
      <c r="G82" s="675"/>
      <c r="H82" s="675"/>
      <c r="I82" s="632"/>
      <c r="J82" s="50"/>
      <c r="K82" s="51"/>
      <c r="L82" s="52"/>
      <c r="M82" s="12"/>
      <c r="O82" s="6"/>
    </row>
    <row r="83" spans="1:15" ht="15" hidden="1" customHeight="1" x14ac:dyDescent="0.25">
      <c r="A83" s="87" t="s">
        <v>97</v>
      </c>
      <c r="B83" s="674"/>
      <c r="C83" s="675"/>
      <c r="D83" s="675"/>
      <c r="E83" s="675"/>
      <c r="F83" s="675"/>
      <c r="G83" s="675"/>
      <c r="H83" s="675"/>
      <c r="I83" s="632"/>
      <c r="J83" s="65"/>
      <c r="K83" s="66"/>
      <c r="L83" s="67"/>
      <c r="M83" s="68"/>
      <c r="O83" s="6"/>
    </row>
    <row r="84" spans="1:15" ht="15" customHeight="1" x14ac:dyDescent="0.25">
      <c r="A84" s="85" t="s">
        <v>98</v>
      </c>
      <c r="B84" s="674"/>
      <c r="C84" s="675"/>
      <c r="D84" s="675"/>
      <c r="E84" s="675"/>
      <c r="F84" s="675"/>
      <c r="G84" s="675"/>
      <c r="H84" s="675"/>
      <c r="I84" s="632"/>
      <c r="J84" s="45"/>
      <c r="K84" s="46"/>
      <c r="L84" s="71"/>
      <c r="M84" s="61" t="s">
        <v>91</v>
      </c>
      <c r="O84" s="6"/>
    </row>
    <row r="85" spans="1:15" ht="15" hidden="1" customHeight="1" x14ac:dyDescent="0.25">
      <c r="A85" s="86" t="s">
        <v>99</v>
      </c>
      <c r="B85" s="674"/>
      <c r="C85" s="675"/>
      <c r="D85" s="675"/>
      <c r="E85" s="675"/>
      <c r="F85" s="675"/>
      <c r="G85" s="675"/>
      <c r="H85" s="675"/>
      <c r="I85" s="632"/>
      <c r="J85" s="50"/>
      <c r="K85" s="51"/>
      <c r="L85" s="52"/>
      <c r="M85" s="12"/>
      <c r="O85" s="6"/>
    </row>
    <row r="86" spans="1:15" ht="15" hidden="1" customHeight="1" x14ac:dyDescent="0.25">
      <c r="A86" s="86" t="s">
        <v>100</v>
      </c>
      <c r="B86" s="674"/>
      <c r="C86" s="675"/>
      <c r="D86" s="675"/>
      <c r="E86" s="675"/>
      <c r="F86" s="675"/>
      <c r="G86" s="675"/>
      <c r="H86" s="675"/>
      <c r="I86" s="632"/>
      <c r="J86" s="50"/>
      <c r="K86" s="51"/>
      <c r="L86" s="52"/>
      <c r="M86" s="12"/>
      <c r="O86" s="6"/>
    </row>
    <row r="87" spans="1:15" ht="15" hidden="1" customHeight="1" x14ac:dyDescent="0.25">
      <c r="A87" s="86" t="s">
        <v>101</v>
      </c>
      <c r="B87" s="674"/>
      <c r="C87" s="675"/>
      <c r="D87" s="675"/>
      <c r="E87" s="675"/>
      <c r="F87" s="675"/>
      <c r="G87" s="675"/>
      <c r="H87" s="675"/>
      <c r="I87" s="632"/>
      <c r="J87" s="50"/>
      <c r="K87" s="51"/>
      <c r="L87" s="52"/>
      <c r="M87" s="12"/>
      <c r="O87" s="6"/>
    </row>
    <row r="88" spans="1:15" ht="15" hidden="1" customHeight="1" x14ac:dyDescent="0.25">
      <c r="A88" s="87" t="s">
        <v>102</v>
      </c>
      <c r="B88" s="674"/>
      <c r="C88" s="675"/>
      <c r="D88" s="675"/>
      <c r="E88" s="675"/>
      <c r="F88" s="675"/>
      <c r="G88" s="675"/>
      <c r="H88" s="675"/>
      <c r="I88" s="632"/>
      <c r="J88" s="65"/>
      <c r="K88" s="66"/>
      <c r="L88" s="67"/>
      <c r="M88" s="68"/>
      <c r="O88" s="6"/>
    </row>
    <row r="89" spans="1:15" ht="15" customHeight="1" x14ac:dyDescent="0.25">
      <c r="A89" s="85" t="s">
        <v>103</v>
      </c>
      <c r="B89" s="674"/>
      <c r="C89" s="675"/>
      <c r="D89" s="675"/>
      <c r="E89" s="675"/>
      <c r="F89" s="675"/>
      <c r="G89" s="675"/>
      <c r="H89" s="675"/>
      <c r="I89" s="632"/>
      <c r="J89" s="45"/>
      <c r="K89" s="46"/>
      <c r="L89" s="71"/>
      <c r="M89" s="61" t="s">
        <v>104</v>
      </c>
      <c r="O89" s="6"/>
    </row>
    <row r="90" spans="1:15" ht="15" hidden="1" customHeight="1" x14ac:dyDescent="0.25">
      <c r="A90" s="86" t="s">
        <v>95</v>
      </c>
      <c r="B90" s="674"/>
      <c r="C90" s="675"/>
      <c r="D90" s="675"/>
      <c r="E90" s="675"/>
      <c r="F90" s="675"/>
      <c r="G90" s="675"/>
      <c r="H90" s="675"/>
      <c r="I90" s="632"/>
      <c r="J90" s="50"/>
      <c r="K90" s="51"/>
      <c r="L90" s="52"/>
      <c r="M90" s="12"/>
      <c r="O90" s="6"/>
    </row>
    <row r="91" spans="1:15" ht="15" hidden="1" customHeight="1" x14ac:dyDescent="0.25">
      <c r="A91" s="86" t="s">
        <v>96</v>
      </c>
      <c r="B91" s="674"/>
      <c r="C91" s="675"/>
      <c r="D91" s="675"/>
      <c r="E91" s="675"/>
      <c r="F91" s="675"/>
      <c r="G91" s="675"/>
      <c r="H91" s="675"/>
      <c r="I91" s="632"/>
      <c r="J91" s="50"/>
      <c r="K91" s="51"/>
      <c r="L91" s="52"/>
      <c r="M91" s="12"/>
      <c r="O91" s="6"/>
    </row>
    <row r="92" spans="1:15" ht="15" hidden="1" customHeight="1" x14ac:dyDescent="0.25">
      <c r="A92" s="88" t="s">
        <v>97</v>
      </c>
      <c r="B92" s="674"/>
      <c r="C92" s="675"/>
      <c r="D92" s="675"/>
      <c r="E92" s="675"/>
      <c r="F92" s="675"/>
      <c r="G92" s="675"/>
      <c r="H92" s="675"/>
      <c r="I92" s="632"/>
      <c r="J92" s="65"/>
      <c r="K92" s="66"/>
      <c r="L92" s="67"/>
      <c r="M92" s="68"/>
      <c r="O92" s="6"/>
    </row>
    <row r="93" spans="1:15" ht="15" customHeight="1" x14ac:dyDescent="0.25">
      <c r="A93" s="85" t="s">
        <v>105</v>
      </c>
      <c r="B93" s="674"/>
      <c r="C93" s="675"/>
      <c r="D93" s="675"/>
      <c r="E93" s="675"/>
      <c r="F93" s="675"/>
      <c r="G93" s="675"/>
      <c r="H93" s="675"/>
      <c r="I93" s="632"/>
      <c r="J93" s="45"/>
      <c r="K93" s="46"/>
      <c r="L93" s="71"/>
      <c r="M93" s="61" t="s">
        <v>91</v>
      </c>
      <c r="O93" s="6"/>
    </row>
    <row r="94" spans="1:15" ht="15" hidden="1" customHeight="1" x14ac:dyDescent="0.25">
      <c r="A94" s="86" t="s">
        <v>95</v>
      </c>
      <c r="B94" s="674"/>
      <c r="C94" s="675"/>
      <c r="D94" s="675"/>
      <c r="E94" s="675"/>
      <c r="F94" s="675"/>
      <c r="G94" s="675"/>
      <c r="H94" s="675"/>
      <c r="I94" s="632"/>
      <c r="J94" s="50"/>
      <c r="K94" s="51"/>
      <c r="L94" s="52"/>
      <c r="M94" s="12"/>
      <c r="O94" s="6"/>
    </row>
    <row r="95" spans="1:15" ht="15" hidden="1" customHeight="1" x14ac:dyDescent="0.25">
      <c r="A95" s="86" t="s">
        <v>96</v>
      </c>
      <c r="B95" s="674"/>
      <c r="C95" s="675"/>
      <c r="D95" s="675"/>
      <c r="E95" s="675"/>
      <c r="F95" s="675"/>
      <c r="G95" s="675"/>
      <c r="H95" s="675"/>
      <c r="I95" s="632"/>
      <c r="J95" s="50"/>
      <c r="K95" s="51"/>
      <c r="L95" s="52"/>
      <c r="M95" s="12"/>
      <c r="O95" s="6"/>
    </row>
    <row r="96" spans="1:15" ht="15" hidden="1" customHeight="1" x14ac:dyDescent="0.25">
      <c r="A96" s="87" t="s">
        <v>97</v>
      </c>
      <c r="B96" s="674"/>
      <c r="C96" s="675"/>
      <c r="D96" s="675"/>
      <c r="E96" s="675"/>
      <c r="F96" s="675"/>
      <c r="G96" s="675"/>
      <c r="H96" s="675"/>
      <c r="I96" s="632"/>
      <c r="J96" s="65"/>
      <c r="K96" s="66"/>
      <c r="L96" s="67"/>
      <c r="M96" s="68"/>
      <c r="O96" s="6"/>
    </row>
    <row r="97" spans="1:15" ht="15" customHeight="1" x14ac:dyDescent="0.25">
      <c r="A97" s="85" t="s">
        <v>106</v>
      </c>
      <c r="B97" s="674"/>
      <c r="C97" s="675"/>
      <c r="D97" s="675"/>
      <c r="E97" s="675"/>
      <c r="F97" s="675"/>
      <c r="G97" s="675"/>
      <c r="H97" s="675"/>
      <c r="I97" s="632"/>
      <c r="J97" s="45"/>
      <c r="K97" s="46"/>
      <c r="L97" s="71"/>
      <c r="M97" s="61" t="s">
        <v>52</v>
      </c>
      <c r="O97" s="6"/>
    </row>
    <row r="98" spans="1:15" ht="15" hidden="1" customHeight="1" x14ac:dyDescent="0.25">
      <c r="A98" s="87" t="s">
        <v>107</v>
      </c>
      <c r="B98" s="674"/>
      <c r="C98" s="675"/>
      <c r="D98" s="675"/>
      <c r="E98" s="675"/>
      <c r="F98" s="675"/>
      <c r="G98" s="675"/>
      <c r="H98" s="675"/>
      <c r="I98" s="632"/>
      <c r="J98" s="65"/>
      <c r="K98" s="66"/>
      <c r="L98" s="67"/>
      <c r="M98" s="68"/>
      <c r="O98" s="6"/>
    </row>
    <row r="99" spans="1:15" ht="15" customHeight="1" x14ac:dyDescent="0.25">
      <c r="A99" s="85" t="s">
        <v>108</v>
      </c>
      <c r="B99" s="674"/>
      <c r="C99" s="675"/>
      <c r="D99" s="675"/>
      <c r="E99" s="675"/>
      <c r="F99" s="675"/>
      <c r="G99" s="675"/>
      <c r="H99" s="675"/>
      <c r="I99" s="632"/>
      <c r="J99" s="45"/>
      <c r="K99" s="46"/>
      <c r="L99" s="71"/>
      <c r="M99" s="61" t="s">
        <v>109</v>
      </c>
      <c r="O99" s="6"/>
    </row>
    <row r="100" spans="1:15" ht="15" hidden="1" customHeight="1" x14ac:dyDescent="0.25">
      <c r="A100" s="87" t="s">
        <v>110</v>
      </c>
      <c r="B100" s="674"/>
      <c r="C100" s="675"/>
      <c r="D100" s="675"/>
      <c r="E100" s="675"/>
      <c r="F100" s="675"/>
      <c r="G100" s="675"/>
      <c r="H100" s="675"/>
      <c r="I100" s="632"/>
      <c r="J100" s="65"/>
      <c r="K100" s="66"/>
      <c r="L100" s="67"/>
      <c r="M100" s="68"/>
      <c r="O100" s="6"/>
    </row>
    <row r="101" spans="1:15" ht="15" customHeight="1" x14ac:dyDescent="0.25">
      <c r="A101" s="85" t="s">
        <v>111</v>
      </c>
      <c r="B101" s="674"/>
      <c r="C101" s="675"/>
      <c r="D101" s="675"/>
      <c r="E101" s="675"/>
      <c r="F101" s="675"/>
      <c r="G101" s="675"/>
      <c r="H101" s="675"/>
      <c r="I101" s="632"/>
      <c r="J101" s="45"/>
      <c r="K101" s="46"/>
      <c r="L101" s="71"/>
      <c r="M101" s="61" t="s">
        <v>112</v>
      </c>
      <c r="O101" s="6"/>
    </row>
    <row r="102" spans="1:15" ht="15" hidden="1" customHeight="1" x14ac:dyDescent="0.25">
      <c r="A102" s="86" t="s">
        <v>95</v>
      </c>
      <c r="B102" s="674"/>
      <c r="C102" s="675"/>
      <c r="D102" s="675"/>
      <c r="E102" s="675"/>
      <c r="F102" s="675"/>
      <c r="G102" s="675"/>
      <c r="H102" s="675"/>
      <c r="I102" s="632"/>
      <c r="J102" s="50"/>
      <c r="K102" s="51"/>
      <c r="L102" s="52"/>
      <c r="M102" s="12"/>
      <c r="O102" s="6"/>
    </row>
    <row r="103" spans="1:15" ht="15" hidden="1" customHeight="1" x14ac:dyDescent="0.25">
      <c r="A103" s="86" t="s">
        <v>96</v>
      </c>
      <c r="B103" s="674"/>
      <c r="C103" s="675"/>
      <c r="D103" s="675"/>
      <c r="E103" s="675"/>
      <c r="F103" s="675"/>
      <c r="G103" s="675"/>
      <c r="H103" s="675"/>
      <c r="I103" s="632"/>
      <c r="J103" s="50"/>
      <c r="K103" s="51"/>
      <c r="L103" s="52"/>
      <c r="M103" s="12"/>
      <c r="O103" s="6"/>
    </row>
    <row r="104" spans="1:15" ht="15" hidden="1" customHeight="1" x14ac:dyDescent="0.25">
      <c r="A104" s="86" t="s">
        <v>97</v>
      </c>
      <c r="B104" s="674"/>
      <c r="C104" s="675"/>
      <c r="D104" s="675"/>
      <c r="E104" s="675"/>
      <c r="F104" s="675"/>
      <c r="G104" s="675"/>
      <c r="H104" s="675"/>
      <c r="I104" s="632"/>
      <c r="J104" s="50"/>
      <c r="K104" s="51"/>
      <c r="L104" s="52"/>
      <c r="M104" s="12"/>
      <c r="O104" s="6"/>
    </row>
    <row r="105" spans="1:15" ht="15" hidden="1" customHeight="1" x14ac:dyDescent="0.25">
      <c r="A105" s="87" t="s">
        <v>113</v>
      </c>
      <c r="B105" s="674"/>
      <c r="C105" s="675"/>
      <c r="D105" s="675"/>
      <c r="E105" s="675"/>
      <c r="F105" s="675"/>
      <c r="G105" s="675"/>
      <c r="H105" s="675"/>
      <c r="I105" s="632"/>
      <c r="J105" s="65"/>
      <c r="K105" s="66"/>
      <c r="L105" s="67"/>
      <c r="M105" s="68"/>
      <c r="O105" s="6"/>
    </row>
    <row r="106" spans="1:15" ht="15" customHeight="1" x14ac:dyDescent="0.25">
      <c r="A106" s="85" t="s">
        <v>114</v>
      </c>
      <c r="B106" s="674"/>
      <c r="C106" s="675"/>
      <c r="D106" s="675"/>
      <c r="E106" s="675"/>
      <c r="F106" s="675"/>
      <c r="G106" s="675"/>
      <c r="H106" s="675"/>
      <c r="I106" s="632"/>
      <c r="J106" s="45"/>
      <c r="K106" s="46"/>
      <c r="L106" s="71"/>
      <c r="M106" s="61" t="str">
        <f>M101</f>
        <v>ATSM 2021: Section 6.7</v>
      </c>
      <c r="O106" s="6"/>
    </row>
    <row r="107" spans="1:15" ht="15" hidden="1" customHeight="1" x14ac:dyDescent="0.25">
      <c r="A107" s="86" t="s">
        <v>95</v>
      </c>
      <c r="B107" s="674"/>
      <c r="C107" s="675"/>
      <c r="D107" s="675"/>
      <c r="E107" s="675"/>
      <c r="F107" s="675"/>
      <c r="G107" s="675"/>
      <c r="H107" s="675"/>
      <c r="I107" s="632"/>
      <c r="J107" s="50"/>
      <c r="K107" s="51"/>
      <c r="L107" s="52"/>
      <c r="M107" s="12"/>
      <c r="O107" s="6"/>
    </row>
    <row r="108" spans="1:15" ht="15" hidden="1" customHeight="1" x14ac:dyDescent="0.25">
      <c r="A108" s="86" t="s">
        <v>96</v>
      </c>
      <c r="B108" s="674"/>
      <c r="C108" s="675"/>
      <c r="D108" s="675"/>
      <c r="E108" s="675"/>
      <c r="F108" s="675"/>
      <c r="G108" s="675"/>
      <c r="H108" s="675"/>
      <c r="I108" s="632"/>
      <c r="J108" s="50"/>
      <c r="K108" s="51"/>
      <c r="L108" s="52"/>
      <c r="M108" s="12"/>
      <c r="O108" s="6"/>
    </row>
    <row r="109" spans="1:15" ht="15" hidden="1" customHeight="1" x14ac:dyDescent="0.25">
      <c r="A109" s="86" t="s">
        <v>97</v>
      </c>
      <c r="B109" s="674"/>
      <c r="C109" s="675"/>
      <c r="D109" s="675"/>
      <c r="E109" s="675"/>
      <c r="F109" s="675"/>
      <c r="G109" s="675"/>
      <c r="H109" s="675"/>
      <c r="I109" s="632"/>
      <c r="J109" s="50"/>
      <c r="K109" s="51"/>
      <c r="L109" s="52"/>
      <c r="M109" s="12"/>
      <c r="O109" s="6"/>
    </row>
    <row r="110" spans="1:15" ht="15" hidden="1" customHeight="1" x14ac:dyDescent="0.25">
      <c r="A110" s="87" t="s">
        <v>113</v>
      </c>
      <c r="B110" s="674"/>
      <c r="C110" s="675"/>
      <c r="D110" s="675"/>
      <c r="E110" s="675"/>
      <c r="F110" s="675"/>
      <c r="G110" s="675"/>
      <c r="H110" s="675"/>
      <c r="I110" s="632"/>
      <c r="J110" s="65"/>
      <c r="K110" s="66"/>
      <c r="L110" s="67"/>
      <c r="M110" s="68"/>
      <c r="O110" s="6"/>
    </row>
    <row r="111" spans="1:15" ht="15" customHeight="1" x14ac:dyDescent="0.25">
      <c r="A111" s="85" t="s">
        <v>115</v>
      </c>
      <c r="B111" s="674"/>
      <c r="C111" s="675"/>
      <c r="D111" s="675"/>
      <c r="E111" s="675"/>
      <c r="F111" s="675"/>
      <c r="G111" s="675"/>
      <c r="H111" s="675"/>
      <c r="I111" s="632"/>
      <c r="J111" s="45"/>
      <c r="K111" s="46"/>
      <c r="L111" s="71"/>
      <c r="M111" s="61" t="str">
        <f>M101</f>
        <v>ATSM 2021: Section 6.7</v>
      </c>
      <c r="O111" s="6"/>
    </row>
    <row r="112" spans="1:15" ht="15" hidden="1" customHeight="1" x14ac:dyDescent="0.25">
      <c r="A112" s="86" t="s">
        <v>95</v>
      </c>
      <c r="B112" s="674"/>
      <c r="C112" s="675"/>
      <c r="D112" s="675"/>
      <c r="E112" s="675"/>
      <c r="F112" s="675"/>
      <c r="G112" s="675"/>
      <c r="H112" s="675"/>
      <c r="I112" s="632"/>
      <c r="J112" s="50"/>
      <c r="K112" s="51"/>
      <c r="L112" s="52"/>
      <c r="M112" s="12"/>
      <c r="O112" s="6"/>
    </row>
    <row r="113" spans="1:15" ht="15" hidden="1" customHeight="1" x14ac:dyDescent="0.25">
      <c r="A113" s="86" t="s">
        <v>96</v>
      </c>
      <c r="B113" s="674"/>
      <c r="C113" s="675"/>
      <c r="D113" s="675"/>
      <c r="E113" s="675"/>
      <c r="F113" s="675"/>
      <c r="G113" s="675"/>
      <c r="H113" s="675"/>
      <c r="I113" s="632"/>
      <c r="J113" s="50"/>
      <c r="K113" s="51"/>
      <c r="L113" s="52"/>
      <c r="M113" s="12"/>
      <c r="O113" s="6"/>
    </row>
    <row r="114" spans="1:15" ht="15" hidden="1" customHeight="1" x14ac:dyDescent="0.25">
      <c r="A114" s="86" t="s">
        <v>97</v>
      </c>
      <c r="B114" s="674"/>
      <c r="C114" s="675"/>
      <c r="D114" s="675"/>
      <c r="E114" s="675"/>
      <c r="F114" s="675"/>
      <c r="G114" s="675"/>
      <c r="H114" s="675"/>
      <c r="I114" s="632"/>
      <c r="J114" s="50"/>
      <c r="K114" s="51"/>
      <c r="L114" s="52"/>
      <c r="M114" s="12"/>
      <c r="O114" s="6"/>
    </row>
    <row r="115" spans="1:15" ht="15" hidden="1" customHeight="1" x14ac:dyDescent="0.25">
      <c r="A115" s="87" t="s">
        <v>113</v>
      </c>
      <c r="B115" s="674"/>
      <c r="C115" s="675"/>
      <c r="D115" s="675"/>
      <c r="E115" s="675"/>
      <c r="F115" s="675"/>
      <c r="G115" s="675"/>
      <c r="H115" s="675"/>
      <c r="I115" s="632"/>
      <c r="J115" s="65"/>
      <c r="K115" s="66"/>
      <c r="L115" s="67"/>
      <c r="M115" s="68"/>
      <c r="O115" s="6"/>
    </row>
    <row r="116" spans="1:15" ht="15" customHeight="1" x14ac:dyDescent="0.25">
      <c r="A116" s="85" t="s">
        <v>116</v>
      </c>
      <c r="B116" s="674"/>
      <c r="C116" s="675"/>
      <c r="D116" s="675"/>
      <c r="E116" s="675"/>
      <c r="F116" s="675"/>
      <c r="G116" s="675"/>
      <c r="H116" s="675"/>
      <c r="I116" s="632"/>
      <c r="J116" s="45"/>
      <c r="K116" s="46"/>
      <c r="L116" s="71"/>
      <c r="M116" s="61" t="str">
        <f>M101</f>
        <v>ATSM 2021: Section 6.7</v>
      </c>
      <c r="O116" s="6"/>
    </row>
    <row r="117" spans="1:15" ht="15" hidden="1" customHeight="1" x14ac:dyDescent="0.25">
      <c r="A117" s="86" t="s">
        <v>95</v>
      </c>
      <c r="B117" s="674"/>
      <c r="C117" s="675"/>
      <c r="D117" s="675"/>
      <c r="E117" s="675"/>
      <c r="F117" s="675"/>
      <c r="G117" s="675"/>
      <c r="H117" s="675"/>
      <c r="I117" s="632"/>
      <c r="J117" s="50"/>
      <c r="K117" s="51"/>
      <c r="L117" s="52"/>
      <c r="M117" s="12"/>
      <c r="O117" s="6"/>
    </row>
    <row r="118" spans="1:15" ht="15" hidden="1" customHeight="1" x14ac:dyDescent="0.25">
      <c r="A118" s="86" t="s">
        <v>96</v>
      </c>
      <c r="B118" s="674"/>
      <c r="C118" s="675"/>
      <c r="D118" s="675"/>
      <c r="E118" s="675"/>
      <c r="F118" s="675"/>
      <c r="G118" s="675"/>
      <c r="H118" s="675"/>
      <c r="I118" s="632"/>
      <c r="J118" s="50"/>
      <c r="K118" s="51"/>
      <c r="L118" s="52"/>
      <c r="M118" s="12"/>
      <c r="O118" s="6"/>
    </row>
    <row r="119" spans="1:15" ht="15" hidden="1" customHeight="1" x14ac:dyDescent="0.25">
      <c r="A119" s="86" t="s">
        <v>97</v>
      </c>
      <c r="B119" s="674"/>
      <c r="C119" s="675"/>
      <c r="D119" s="675"/>
      <c r="E119" s="675"/>
      <c r="F119" s="675"/>
      <c r="G119" s="675"/>
      <c r="H119" s="675"/>
      <c r="I119" s="632"/>
      <c r="J119" s="50"/>
      <c r="K119" s="51"/>
      <c r="L119" s="52"/>
      <c r="M119" s="12"/>
      <c r="O119" s="6"/>
    </row>
    <row r="120" spans="1:15" ht="15" hidden="1" customHeight="1" x14ac:dyDescent="0.25">
      <c r="A120" s="87" t="s">
        <v>113</v>
      </c>
      <c r="B120" s="674"/>
      <c r="C120" s="675"/>
      <c r="D120" s="675"/>
      <c r="E120" s="675"/>
      <c r="F120" s="675"/>
      <c r="G120" s="675"/>
      <c r="H120" s="675"/>
      <c r="I120" s="632"/>
      <c r="J120" s="65"/>
      <c r="K120" s="66"/>
      <c r="L120" s="67"/>
      <c r="M120" s="68"/>
      <c r="O120" s="6"/>
    </row>
    <row r="121" spans="1:15" ht="15" customHeight="1" x14ac:dyDescent="0.25">
      <c r="A121" s="85" t="s">
        <v>117</v>
      </c>
      <c r="B121" s="674"/>
      <c r="C121" s="675"/>
      <c r="D121" s="675"/>
      <c r="E121" s="675"/>
      <c r="F121" s="675"/>
      <c r="G121" s="675"/>
      <c r="H121" s="675"/>
      <c r="I121" s="632"/>
      <c r="J121" s="45"/>
      <c r="K121" s="46"/>
      <c r="L121" s="71"/>
      <c r="M121" s="61" t="s">
        <v>118</v>
      </c>
      <c r="O121" s="6"/>
    </row>
    <row r="122" spans="1:15" ht="15" hidden="1" customHeight="1" x14ac:dyDescent="0.25">
      <c r="A122" s="86" t="s">
        <v>95</v>
      </c>
      <c r="B122" s="674"/>
      <c r="C122" s="675"/>
      <c r="D122" s="675"/>
      <c r="E122" s="675"/>
      <c r="F122" s="675"/>
      <c r="G122" s="675"/>
      <c r="H122" s="675"/>
      <c r="I122" s="632"/>
      <c r="J122" s="50"/>
      <c r="K122" s="51"/>
      <c r="L122" s="52"/>
      <c r="M122" s="12"/>
      <c r="O122" s="6"/>
    </row>
    <row r="123" spans="1:15" ht="15" hidden="1" customHeight="1" x14ac:dyDescent="0.25">
      <c r="A123" s="86" t="s">
        <v>96</v>
      </c>
      <c r="B123" s="674"/>
      <c r="C123" s="675"/>
      <c r="D123" s="675"/>
      <c r="E123" s="675"/>
      <c r="F123" s="675"/>
      <c r="G123" s="675"/>
      <c r="H123" s="675"/>
      <c r="I123" s="632"/>
      <c r="J123" s="50"/>
      <c r="K123" s="51"/>
      <c r="L123" s="52"/>
      <c r="M123" s="12"/>
      <c r="O123" s="6"/>
    </row>
    <row r="124" spans="1:15" ht="15" hidden="1" customHeight="1" x14ac:dyDescent="0.25">
      <c r="A124" s="86" t="s">
        <v>97</v>
      </c>
      <c r="B124" s="674"/>
      <c r="C124" s="675"/>
      <c r="D124" s="675"/>
      <c r="E124" s="675"/>
      <c r="F124" s="675"/>
      <c r="G124" s="675"/>
      <c r="H124" s="675"/>
      <c r="I124" s="632"/>
      <c r="J124" s="50"/>
      <c r="K124" s="51"/>
      <c r="L124" s="52"/>
      <c r="M124" s="12"/>
      <c r="O124" s="6"/>
    </row>
    <row r="125" spans="1:15" ht="15" hidden="1" customHeight="1" x14ac:dyDescent="0.25">
      <c r="A125" s="87" t="s">
        <v>119</v>
      </c>
      <c r="B125" s="674"/>
      <c r="C125" s="675"/>
      <c r="D125" s="675"/>
      <c r="E125" s="675"/>
      <c r="F125" s="675"/>
      <c r="G125" s="675"/>
      <c r="H125" s="675"/>
      <c r="I125" s="632"/>
      <c r="J125" s="65"/>
      <c r="K125" s="66"/>
      <c r="L125" s="67"/>
      <c r="M125" s="68"/>
      <c r="O125" s="6"/>
    </row>
    <row r="126" spans="1:15" ht="15" customHeight="1" x14ac:dyDescent="0.25">
      <c r="A126" s="85" t="s">
        <v>120</v>
      </c>
      <c r="B126" s="674"/>
      <c r="C126" s="675"/>
      <c r="D126" s="675"/>
      <c r="E126" s="675"/>
      <c r="F126" s="675"/>
      <c r="G126" s="675"/>
      <c r="H126" s="675"/>
      <c r="I126" s="632"/>
      <c r="J126" s="45"/>
      <c r="K126" s="46"/>
      <c r="L126" s="71"/>
      <c r="M126" s="61" t="str">
        <f>M121</f>
        <v>ATSM 2021: Section 6.6</v>
      </c>
      <c r="O126" s="6"/>
    </row>
    <row r="127" spans="1:15" ht="15" hidden="1" customHeight="1" x14ac:dyDescent="0.25">
      <c r="A127" s="86" t="s">
        <v>95</v>
      </c>
      <c r="B127" s="674"/>
      <c r="C127" s="675"/>
      <c r="D127" s="675"/>
      <c r="E127" s="675"/>
      <c r="F127" s="675"/>
      <c r="G127" s="675"/>
      <c r="H127" s="675"/>
      <c r="I127" s="632"/>
      <c r="J127" s="50"/>
      <c r="K127" s="51"/>
      <c r="L127" s="52"/>
      <c r="M127" s="12"/>
      <c r="O127" s="6"/>
    </row>
    <row r="128" spans="1:15" ht="15" hidden="1" customHeight="1" x14ac:dyDescent="0.25">
      <c r="A128" s="86" t="s">
        <v>96</v>
      </c>
      <c r="B128" s="674"/>
      <c r="C128" s="675"/>
      <c r="D128" s="675"/>
      <c r="E128" s="675"/>
      <c r="F128" s="675"/>
      <c r="G128" s="675"/>
      <c r="H128" s="675"/>
      <c r="I128" s="632"/>
      <c r="J128" s="50"/>
      <c r="K128" s="51"/>
      <c r="L128" s="52"/>
      <c r="M128" s="12"/>
      <c r="O128" s="6"/>
    </row>
    <row r="129" spans="1:15" ht="15" hidden="1" customHeight="1" x14ac:dyDescent="0.25">
      <c r="A129" s="86" t="s">
        <v>97</v>
      </c>
      <c r="B129" s="674"/>
      <c r="C129" s="675"/>
      <c r="D129" s="675"/>
      <c r="E129" s="675"/>
      <c r="F129" s="675"/>
      <c r="G129" s="675"/>
      <c r="H129" s="675"/>
      <c r="I129" s="632"/>
      <c r="J129" s="50"/>
      <c r="K129" s="51"/>
      <c r="L129" s="52"/>
      <c r="M129" s="12"/>
      <c r="O129" s="6"/>
    </row>
    <row r="130" spans="1:15" ht="15" hidden="1" customHeight="1" x14ac:dyDescent="0.25">
      <c r="A130" s="87" t="s">
        <v>119</v>
      </c>
      <c r="B130" s="674"/>
      <c r="C130" s="675"/>
      <c r="D130" s="675"/>
      <c r="E130" s="675"/>
      <c r="F130" s="675"/>
      <c r="G130" s="675"/>
      <c r="H130" s="675"/>
      <c r="I130" s="632"/>
      <c r="J130" s="65"/>
      <c r="K130" s="66"/>
      <c r="L130" s="67"/>
      <c r="M130" s="68"/>
      <c r="O130" s="6"/>
    </row>
    <row r="131" spans="1:15" ht="15.75" customHeight="1" thickBot="1" x14ac:dyDescent="0.3">
      <c r="A131" s="85" t="s">
        <v>121</v>
      </c>
      <c r="B131" s="687"/>
      <c r="C131" s="688"/>
      <c r="D131" s="688"/>
      <c r="E131" s="688"/>
      <c r="F131" s="688"/>
      <c r="G131" s="688"/>
      <c r="H131" s="688"/>
      <c r="I131" s="689"/>
      <c r="J131" s="45"/>
      <c r="K131" s="46"/>
      <c r="L131" s="71"/>
      <c r="M131" s="61" t="str">
        <f>M121</f>
        <v>ATSM 2021: Section 6.6</v>
      </c>
      <c r="O131" s="6"/>
    </row>
    <row r="132" spans="1:15" ht="15.75" hidden="1" customHeight="1" thickBot="1" x14ac:dyDescent="0.3">
      <c r="A132" s="86" t="s">
        <v>95</v>
      </c>
      <c r="B132" s="89"/>
      <c r="C132" s="89"/>
      <c r="D132" s="89"/>
      <c r="E132" s="89"/>
      <c r="F132" s="89"/>
      <c r="G132" s="89"/>
      <c r="H132" s="89"/>
      <c r="I132" s="89"/>
      <c r="J132" s="89"/>
      <c r="K132" s="89"/>
      <c r="L132" s="89"/>
      <c r="M132" s="90"/>
      <c r="O132" s="6"/>
    </row>
    <row r="133" spans="1:15" ht="15.75" hidden="1" customHeight="1" thickBot="1" x14ac:dyDescent="0.3">
      <c r="A133" s="86" t="s">
        <v>96</v>
      </c>
      <c r="B133" s="89"/>
      <c r="C133" s="89"/>
      <c r="D133" s="89"/>
      <c r="E133" s="89"/>
      <c r="F133" s="89"/>
      <c r="G133" s="89"/>
      <c r="H133" s="89"/>
      <c r="I133" s="89"/>
      <c r="J133" s="89"/>
      <c r="K133" s="89"/>
      <c r="L133" s="89"/>
      <c r="M133" s="90"/>
      <c r="O133" s="6"/>
    </row>
    <row r="134" spans="1:15" ht="15.75" hidden="1" customHeight="1" thickBot="1" x14ac:dyDescent="0.3">
      <c r="A134" s="86" t="s">
        <v>97</v>
      </c>
      <c r="B134" s="89"/>
      <c r="C134" s="89"/>
      <c r="D134" s="89"/>
      <c r="E134" s="89"/>
      <c r="F134" s="89"/>
      <c r="G134" s="89"/>
      <c r="H134" s="89"/>
      <c r="I134" s="89"/>
      <c r="J134" s="89"/>
      <c r="K134" s="89"/>
      <c r="L134" s="89"/>
      <c r="M134" s="90"/>
      <c r="O134" s="6"/>
    </row>
    <row r="135" spans="1:15" ht="15.75" hidden="1" customHeight="1" thickBot="1" x14ac:dyDescent="0.3">
      <c r="A135" s="86" t="s">
        <v>119</v>
      </c>
      <c r="B135" s="89"/>
      <c r="C135" s="89"/>
      <c r="D135" s="89"/>
      <c r="E135" s="89"/>
      <c r="F135" s="89"/>
      <c r="G135" s="89"/>
      <c r="H135" s="89"/>
      <c r="I135" s="89"/>
      <c r="J135" s="89"/>
      <c r="K135" s="89"/>
      <c r="L135" s="89"/>
      <c r="M135" s="90"/>
      <c r="O135" s="6"/>
    </row>
    <row r="136" spans="1:15" ht="15.75" thickBot="1" x14ac:dyDescent="0.3">
      <c r="A136" s="659" t="s">
        <v>122</v>
      </c>
      <c r="B136" s="660"/>
      <c r="C136" s="660"/>
      <c r="D136" s="660"/>
      <c r="E136" s="660"/>
      <c r="F136" s="660"/>
      <c r="G136" s="660"/>
      <c r="H136" s="660"/>
      <c r="I136" s="660"/>
      <c r="J136" s="660"/>
      <c r="K136" s="660"/>
      <c r="L136" s="660"/>
      <c r="M136" s="661"/>
      <c r="O136" s="41"/>
    </row>
    <row r="137" spans="1:15" ht="15.75" customHeight="1" x14ac:dyDescent="0.25">
      <c r="A137" s="656" t="s">
        <v>123</v>
      </c>
      <c r="B137" s="28"/>
      <c r="C137" s="164"/>
      <c r="D137" s="164"/>
      <c r="E137" s="164"/>
      <c r="F137" s="164"/>
      <c r="G137" s="164"/>
      <c r="H137" s="164"/>
      <c r="I137" s="44"/>
      <c r="J137" s="50"/>
      <c r="K137" s="51"/>
      <c r="L137" s="47"/>
      <c r="M137" s="12"/>
      <c r="O137" s="6"/>
    </row>
    <row r="138" spans="1:15" x14ac:dyDescent="0.25">
      <c r="A138" s="657"/>
      <c r="B138" s="28"/>
      <c r="C138" s="160"/>
      <c r="D138" s="160"/>
      <c r="E138" s="160"/>
      <c r="F138" s="160"/>
      <c r="G138" s="160"/>
      <c r="H138" s="160"/>
      <c r="I138" s="49"/>
      <c r="J138" s="50"/>
      <c r="K138" s="51"/>
      <c r="L138" s="52"/>
      <c r="M138" s="12"/>
      <c r="O138" s="6"/>
    </row>
    <row r="139" spans="1:15" ht="15.75" thickBot="1" x14ac:dyDescent="0.3">
      <c r="A139" s="658"/>
      <c r="B139" s="28"/>
      <c r="C139" s="166"/>
      <c r="D139" s="166"/>
      <c r="E139" s="166"/>
      <c r="F139" s="166"/>
      <c r="G139" s="166"/>
      <c r="H139" s="166"/>
      <c r="I139" s="57"/>
      <c r="J139" s="50"/>
      <c r="K139" s="51"/>
      <c r="L139" s="60"/>
      <c r="M139" s="12"/>
      <c r="O139" s="6"/>
    </row>
    <row r="140" spans="1:15" ht="15.75" thickBot="1" x14ac:dyDescent="0.3">
      <c r="A140" s="659" t="s">
        <v>124</v>
      </c>
      <c r="B140" s="660"/>
      <c r="C140" s="660"/>
      <c r="D140" s="660"/>
      <c r="E140" s="660"/>
      <c r="F140" s="660"/>
      <c r="G140" s="660"/>
      <c r="H140" s="660"/>
      <c r="I140" s="660"/>
      <c r="J140" s="660"/>
      <c r="K140" s="660"/>
      <c r="L140" s="660"/>
      <c r="M140" s="661"/>
      <c r="O140" s="41"/>
    </row>
    <row r="141" spans="1:15" x14ac:dyDescent="0.25">
      <c r="A141" s="91" t="s">
        <v>125</v>
      </c>
      <c r="B141" s="92"/>
      <c r="C141" s="169"/>
      <c r="D141" s="169"/>
      <c r="E141" s="169"/>
      <c r="F141" s="169"/>
      <c r="G141" s="169"/>
      <c r="H141" s="169"/>
      <c r="I141" s="44"/>
      <c r="J141" s="50"/>
      <c r="K141" s="51"/>
      <c r="L141" s="47"/>
      <c r="M141" s="12"/>
      <c r="O141" s="6"/>
    </row>
    <row r="142" spans="1:15" x14ac:dyDescent="0.25">
      <c r="A142" s="91" t="s">
        <v>126</v>
      </c>
      <c r="B142" s="93"/>
      <c r="C142" s="160"/>
      <c r="D142" s="160"/>
      <c r="E142" s="160"/>
      <c r="F142" s="160"/>
      <c r="G142" s="160"/>
      <c r="H142" s="160"/>
      <c r="I142" s="49"/>
      <c r="J142" s="50"/>
      <c r="K142" s="51"/>
      <c r="L142" s="52"/>
      <c r="M142" s="12"/>
      <c r="O142" s="6"/>
    </row>
    <row r="143" spans="1:15" x14ac:dyDescent="0.25">
      <c r="A143" s="33" t="s">
        <v>127</v>
      </c>
      <c r="B143" s="28"/>
      <c r="C143" s="160"/>
      <c r="D143" s="160"/>
      <c r="E143" s="160"/>
      <c r="F143" s="160"/>
      <c r="G143" s="160"/>
      <c r="H143" s="160"/>
      <c r="I143" s="49"/>
      <c r="J143" s="50"/>
      <c r="K143" s="51"/>
      <c r="L143" s="52"/>
      <c r="M143" s="12"/>
      <c r="O143" s="6"/>
    </row>
    <row r="144" spans="1:15" x14ac:dyDescent="0.25">
      <c r="A144" s="33" t="s">
        <v>128</v>
      </c>
      <c r="B144" s="28"/>
      <c r="C144" s="160"/>
      <c r="D144" s="160"/>
      <c r="E144" s="160"/>
      <c r="F144" s="160"/>
      <c r="G144" s="160"/>
      <c r="H144" s="160"/>
      <c r="I144" s="49"/>
      <c r="J144" s="50"/>
      <c r="K144" s="51"/>
      <c r="L144" s="52"/>
      <c r="M144" s="12"/>
      <c r="O144" s="6"/>
    </row>
    <row r="145" spans="1:15" x14ac:dyDescent="0.25">
      <c r="A145" s="33" t="s">
        <v>129</v>
      </c>
      <c r="B145" s="28"/>
      <c r="C145" s="160"/>
      <c r="D145" s="160"/>
      <c r="E145" s="160"/>
      <c r="F145" s="160"/>
      <c r="G145" s="160"/>
      <c r="H145" s="160"/>
      <c r="I145" s="49"/>
      <c r="J145" s="50"/>
      <c r="K145" s="51"/>
      <c r="L145" s="52"/>
      <c r="M145" s="12"/>
      <c r="O145" s="6"/>
    </row>
    <row r="146" spans="1:15" ht="15.75" thickBot="1" x14ac:dyDescent="0.3">
      <c r="A146" s="37" t="s">
        <v>130</v>
      </c>
      <c r="B146" s="28"/>
      <c r="C146" s="166"/>
      <c r="D146" s="166"/>
      <c r="E146" s="166"/>
      <c r="F146" s="166"/>
      <c r="G146" s="166"/>
      <c r="H146" s="166"/>
      <c r="I146" s="57"/>
      <c r="J146" s="50"/>
      <c r="K146" s="51"/>
      <c r="L146" s="60"/>
      <c r="M146" s="12"/>
      <c r="O146" s="6"/>
    </row>
    <row r="147" spans="1:15" ht="15.75" thickBot="1" x14ac:dyDescent="0.3">
      <c r="A147" s="659" t="s">
        <v>131</v>
      </c>
      <c r="B147" s="660"/>
      <c r="C147" s="660"/>
      <c r="D147" s="660"/>
      <c r="E147" s="660"/>
      <c r="F147" s="660"/>
      <c r="G147" s="660"/>
      <c r="H147" s="660"/>
      <c r="I147" s="660"/>
      <c r="J147" s="660"/>
      <c r="K147" s="660"/>
      <c r="L147" s="660"/>
      <c r="M147" s="661"/>
      <c r="O147" s="41"/>
    </row>
    <row r="148" spans="1:15" x14ac:dyDescent="0.25">
      <c r="A148" s="662" t="s">
        <v>132</v>
      </c>
      <c r="B148" s="94" t="s">
        <v>133</v>
      </c>
      <c r="C148" s="170"/>
      <c r="D148" s="170"/>
      <c r="E148" s="170"/>
      <c r="F148" s="170"/>
      <c r="G148" s="170"/>
      <c r="H148" s="170"/>
      <c r="I148" s="95" t="s">
        <v>134</v>
      </c>
      <c r="J148" s="96">
        <f>SUM(J20,J29:J33,J38:J50,J52:J59,J64:J75,J77:J131,J137:J139,J141:J146)</f>
        <v>0</v>
      </c>
      <c r="K148" s="97">
        <f>SUM(K20,K29:K33,K38:K50,K52:K59,K64:K75,K77:K131,K137:K139,K141:K146)</f>
        <v>0</v>
      </c>
      <c r="L148" s="98">
        <f>SUM(L20,L29:L33,L38:L50,L52:L59,L64:L75,L77:L131,L137:L139,L141:L146)</f>
        <v>0</v>
      </c>
      <c r="M148" s="12"/>
      <c r="O148" s="6"/>
    </row>
    <row r="149" spans="1:15" x14ac:dyDescent="0.25">
      <c r="A149" s="663"/>
      <c r="B149" s="99" t="s">
        <v>135</v>
      </c>
      <c r="C149" s="171"/>
      <c r="D149" s="171"/>
      <c r="E149" s="171"/>
      <c r="F149" s="171"/>
      <c r="G149" s="171"/>
      <c r="H149" s="171"/>
      <c r="I149" s="90" t="s">
        <v>136</v>
      </c>
      <c r="J149" s="664">
        <f>SUM(J148:L148)</f>
        <v>0</v>
      </c>
      <c r="K149" s="665"/>
      <c r="L149" s="666"/>
      <c r="M149" s="12"/>
      <c r="O149" s="6"/>
    </row>
    <row r="150" spans="1:15" x14ac:dyDescent="0.25">
      <c r="A150" s="101" t="s">
        <v>137</v>
      </c>
      <c r="B150" s="89"/>
      <c r="C150" s="172"/>
      <c r="D150" s="172"/>
      <c r="E150" s="172"/>
      <c r="F150" s="172"/>
      <c r="G150" s="172"/>
      <c r="H150" s="172"/>
      <c r="I150" s="90" t="s">
        <v>138</v>
      </c>
      <c r="J150" s="102"/>
      <c r="K150" s="89"/>
      <c r="L150" s="90"/>
      <c r="M150" s="12"/>
      <c r="O150" s="6"/>
    </row>
    <row r="151" spans="1:15" x14ac:dyDescent="0.25">
      <c r="A151" s="101" t="s">
        <v>139</v>
      </c>
      <c r="B151" s="89"/>
      <c r="C151" s="172"/>
      <c r="D151" s="172"/>
      <c r="E151" s="172"/>
      <c r="F151" s="172"/>
      <c r="G151" s="172"/>
      <c r="H151" s="172"/>
      <c r="I151" s="90" t="s">
        <v>140</v>
      </c>
      <c r="J151" s="102"/>
      <c r="K151" s="89"/>
      <c r="L151" s="90"/>
      <c r="M151" s="12"/>
      <c r="O151" s="6"/>
    </row>
    <row r="152" spans="1:15" ht="15.75" thickBot="1" x14ac:dyDescent="0.3">
      <c r="A152" s="103" t="s">
        <v>141</v>
      </c>
      <c r="B152" s="104" t="s">
        <v>142</v>
      </c>
      <c r="C152" s="173"/>
      <c r="D152" s="173"/>
      <c r="E152" s="173"/>
      <c r="F152" s="173"/>
      <c r="G152" s="173"/>
      <c r="H152" s="173"/>
      <c r="I152" s="105" t="s">
        <v>143</v>
      </c>
      <c r="J152" s="106"/>
      <c r="K152" s="104"/>
      <c r="L152" s="105"/>
      <c r="M152" s="107"/>
      <c r="O152" s="25"/>
    </row>
  </sheetData>
  <mergeCells count="74">
    <mergeCell ref="C35:H35"/>
    <mergeCell ref="C36:H36"/>
    <mergeCell ref="C30:H30"/>
    <mergeCell ref="C31:H31"/>
    <mergeCell ref="C32:H32"/>
    <mergeCell ref="C33:H33"/>
    <mergeCell ref="C34:H34"/>
    <mergeCell ref="A76:I76"/>
    <mergeCell ref="A137:A139"/>
    <mergeCell ref="A140:M140"/>
    <mergeCell ref="A147:M147"/>
    <mergeCell ref="A148:A149"/>
    <mergeCell ref="J149:L149"/>
    <mergeCell ref="B77:I131"/>
    <mergeCell ref="A136:M136"/>
    <mergeCell ref="O38:O50"/>
    <mergeCell ref="O60:O61"/>
    <mergeCell ref="A62:M62"/>
    <mergeCell ref="A63:I63"/>
    <mergeCell ref="B64:I75"/>
    <mergeCell ref="M60:M61"/>
    <mergeCell ref="A51:M51"/>
    <mergeCell ref="O52:O54"/>
    <mergeCell ref="O57:O59"/>
    <mergeCell ref="A60:A61"/>
    <mergeCell ref="B60:B61"/>
    <mergeCell ref="I60:I61"/>
    <mergeCell ref="J60:J61"/>
    <mergeCell ref="K60:K61"/>
    <mergeCell ref="L60:L61"/>
    <mergeCell ref="A47:I50"/>
    <mergeCell ref="O10:O16"/>
    <mergeCell ref="B11:I11"/>
    <mergeCell ref="A17:A18"/>
    <mergeCell ref="B17:B18"/>
    <mergeCell ref="I17:I18"/>
    <mergeCell ref="M17:M18"/>
    <mergeCell ref="B10:I10"/>
    <mergeCell ref="J10:J18"/>
    <mergeCell ref="K10:K18"/>
    <mergeCell ref="L10:L18"/>
    <mergeCell ref="C13:H13"/>
    <mergeCell ref="C14:H14"/>
    <mergeCell ref="C15:H15"/>
    <mergeCell ref="C16:H16"/>
    <mergeCell ref="B12:I12"/>
    <mergeCell ref="A1:M1"/>
    <mergeCell ref="A2:M4"/>
    <mergeCell ref="A8:B8"/>
    <mergeCell ref="B9:I9"/>
    <mergeCell ref="J9:L9"/>
    <mergeCell ref="A6:B6"/>
    <mergeCell ref="C5:H5"/>
    <mergeCell ref="C6:H6"/>
    <mergeCell ref="C7:H7"/>
    <mergeCell ref="C8:H8"/>
    <mergeCell ref="A7:B7"/>
    <mergeCell ref="I6:J6"/>
    <mergeCell ref="C46:H46"/>
    <mergeCell ref="C25:H25"/>
    <mergeCell ref="C26:H26"/>
    <mergeCell ref="C27:H27"/>
    <mergeCell ref="C17:H18"/>
    <mergeCell ref="C20:I20"/>
    <mergeCell ref="C21:H21"/>
    <mergeCell ref="C22:H22"/>
    <mergeCell ref="C23:H23"/>
    <mergeCell ref="C24:H24"/>
    <mergeCell ref="A19:M19"/>
    <mergeCell ref="K20:K27"/>
    <mergeCell ref="L20:L27"/>
    <mergeCell ref="A28:M28"/>
    <mergeCell ref="A37:M37"/>
    <mergeCell ref="C29:H29"/>
  </mergeCells>
  <phoneticPr fontId="9" type="noConversion"/>
  <conditionalFormatting sqref="J52:L59 J38:L50 J20:L27 J64:L75 J77:L131 J137:L139 J141:L146 J29:L36">
    <cfRule type="colorScale" priority="6">
      <colorScale>
        <cfvo type="min"/>
        <cfvo type="percentile" val="50"/>
        <cfvo type="max"/>
        <color rgb="FFF8696B"/>
        <color rgb="FFFFEB84"/>
        <color rgb="FF63BE7B"/>
      </colorScale>
    </cfRule>
  </conditionalFormatting>
  <conditionalFormatting sqref="O20:O27 O29:O36 O38">
    <cfRule type="colorScale" priority="5">
      <colorScale>
        <cfvo type="min"/>
        <cfvo type="percentile" val="50"/>
        <cfvo type="max"/>
        <color rgb="FFF8696B"/>
        <color rgb="FFFFEB84"/>
        <color rgb="FF63BE7B"/>
      </colorScale>
    </cfRule>
  </conditionalFormatting>
  <conditionalFormatting sqref="O55:O57 O51:O52 O60 O62:O152">
    <cfRule type="colorScale" priority="4">
      <colorScale>
        <cfvo type="min"/>
        <cfvo type="percentile" val="50"/>
        <cfvo type="max"/>
        <color rgb="FFF8696B"/>
        <color rgb="FFFFEB84"/>
        <color rgb="FF63BE7B"/>
      </colorScale>
    </cfRule>
  </conditionalFormatting>
  <conditionalFormatting sqref="O10">
    <cfRule type="colorScale" priority="3">
      <colorScale>
        <cfvo type="min"/>
        <cfvo type="percentile" val="50"/>
        <cfvo type="max"/>
        <color rgb="FFF8696B"/>
        <color rgb="FFFFEB84"/>
        <color rgb="FF63BE7B"/>
      </colorScale>
    </cfRule>
  </conditionalFormatting>
  <conditionalFormatting sqref="O17:O18">
    <cfRule type="colorScale" priority="2">
      <colorScale>
        <cfvo type="min"/>
        <cfvo type="percentile" val="50"/>
        <cfvo type="max"/>
        <color rgb="FFF8696B"/>
        <color rgb="FFFFEB84"/>
        <color rgb="FF63BE7B"/>
      </colorScale>
    </cfRule>
  </conditionalFormatting>
  <conditionalFormatting sqref="O1:O8">
    <cfRule type="colorScale" priority="1">
      <colorScale>
        <cfvo type="min"/>
        <cfvo type="percentile" val="50"/>
        <cfvo type="max"/>
        <color rgb="FFF8696B"/>
        <color rgb="FFFFEB84"/>
        <color rgb="FF63BE7B"/>
      </colorScale>
    </cfRule>
  </conditionalFormatting>
  <pageMargins left="0.7" right="0.7" top="0.75" bottom="0.75" header="0.3" footer="0.3"/>
  <pageSetup scale="93" fitToHeight="0" orientation="landscape" verticalDpi="0" r:id="rId1"/>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B40972-122D-4F4D-81A0-26CF7070B354}">
  <sheetPr>
    <pageSetUpPr fitToPage="1"/>
  </sheetPr>
  <dimension ref="A1:J145"/>
  <sheetViews>
    <sheetView topLeftCell="A48" zoomScaleNormal="100" workbookViewId="0">
      <selection activeCell="D53" sqref="D53:F54"/>
    </sheetView>
  </sheetViews>
  <sheetFormatPr defaultRowHeight="15" x14ac:dyDescent="0.25"/>
  <cols>
    <col min="1" max="1" width="25.7109375" customWidth="1"/>
    <col min="2" max="3" width="24.28515625" customWidth="1"/>
    <col min="4" max="4" width="9" customWidth="1"/>
    <col min="5" max="5" width="10" customWidth="1"/>
    <col min="7" max="7" width="29.140625" customWidth="1"/>
    <col min="8" max="8" width="3.42578125" customWidth="1"/>
    <col min="9" max="9" width="73.5703125" customWidth="1"/>
  </cols>
  <sheetData>
    <row r="1" spans="1:10" ht="21.75" thickBot="1" x14ac:dyDescent="0.3">
      <c r="A1" s="412" t="s">
        <v>144</v>
      </c>
      <c r="B1" s="413"/>
      <c r="C1" s="413"/>
      <c r="D1" s="413"/>
      <c r="E1" s="413"/>
      <c r="F1" s="413"/>
      <c r="G1" s="414"/>
      <c r="I1" s="1"/>
    </row>
    <row r="2" spans="1:10" ht="15" customHeight="1" x14ac:dyDescent="0.25">
      <c r="A2" s="605" t="s">
        <v>0</v>
      </c>
      <c r="B2" s="606"/>
      <c r="C2" s="606"/>
      <c r="D2" s="606"/>
      <c r="E2" s="606"/>
      <c r="F2" s="606"/>
      <c r="G2" s="607"/>
      <c r="H2" s="2"/>
      <c r="I2" s="3"/>
      <c r="J2" s="2"/>
    </row>
    <row r="3" spans="1:10" x14ac:dyDescent="0.25">
      <c r="A3" s="449"/>
      <c r="B3" s="450"/>
      <c r="C3" s="450"/>
      <c r="D3" s="450"/>
      <c r="E3" s="450"/>
      <c r="F3" s="450"/>
      <c r="G3" s="451"/>
      <c r="H3" s="2"/>
      <c r="I3" s="6"/>
      <c r="J3" s="2"/>
    </row>
    <row r="4" spans="1:10" ht="15" customHeight="1" x14ac:dyDescent="0.25">
      <c r="A4" s="449"/>
      <c r="B4" s="450"/>
      <c r="C4" s="450"/>
      <c r="D4" s="450"/>
      <c r="E4" s="450"/>
      <c r="F4" s="450"/>
      <c r="G4" s="451"/>
      <c r="H4" s="2"/>
      <c r="I4" s="6"/>
      <c r="J4" s="2"/>
    </row>
    <row r="5" spans="1:10" ht="15" customHeight="1" x14ac:dyDescent="0.25">
      <c r="A5" s="7" t="s">
        <v>1</v>
      </c>
      <c r="B5" s="4"/>
      <c r="C5" s="8"/>
      <c r="D5" s="4"/>
      <c r="E5" s="4"/>
      <c r="F5" s="4"/>
      <c r="G5" s="5"/>
      <c r="H5" s="2"/>
      <c r="I5" s="6"/>
      <c r="J5" s="2"/>
    </row>
    <row r="6" spans="1:10" ht="15" customHeight="1" x14ac:dyDescent="0.25">
      <c r="A6" s="732" t="s">
        <v>145</v>
      </c>
      <c r="B6" s="733"/>
      <c r="C6" s="4" t="s">
        <v>151</v>
      </c>
      <c r="D6" s="4"/>
      <c r="E6" s="4"/>
      <c r="F6" s="4"/>
      <c r="G6" s="5"/>
      <c r="H6" s="2"/>
      <c r="I6" s="6"/>
      <c r="J6" s="2"/>
    </row>
    <row r="7" spans="1:10" ht="15" customHeight="1" x14ac:dyDescent="0.25">
      <c r="A7" s="732" t="s">
        <v>146</v>
      </c>
      <c r="B7" s="733"/>
      <c r="C7" s="4"/>
      <c r="D7" s="4"/>
      <c r="E7" s="4"/>
      <c r="F7" s="4"/>
      <c r="G7" s="5"/>
      <c r="H7" s="2"/>
      <c r="I7" s="6"/>
      <c r="J7" s="2"/>
    </row>
    <row r="8" spans="1:10" ht="15" customHeight="1" thickBot="1" x14ac:dyDescent="0.3">
      <c r="A8" s="600" t="s">
        <v>147</v>
      </c>
      <c r="B8" s="601"/>
      <c r="C8" s="9"/>
      <c r="D8" s="10"/>
      <c r="E8" s="10"/>
      <c r="F8" s="10"/>
      <c r="G8" s="5"/>
      <c r="H8" s="2"/>
      <c r="I8" s="6"/>
      <c r="J8" s="2"/>
    </row>
    <row r="9" spans="1:10" ht="15" customHeight="1" thickBot="1" x14ac:dyDescent="0.3">
      <c r="A9" s="11" t="s">
        <v>148</v>
      </c>
      <c r="B9" s="720" t="s">
        <v>3</v>
      </c>
      <c r="C9" s="722"/>
      <c r="D9" s="659" t="s">
        <v>4</v>
      </c>
      <c r="E9" s="660"/>
      <c r="F9" s="661"/>
      <c r="G9" s="12"/>
      <c r="H9" s="13"/>
      <c r="I9" s="14" t="s">
        <v>5</v>
      </c>
    </row>
    <row r="10" spans="1:10" ht="15" customHeight="1" x14ac:dyDescent="0.25">
      <c r="A10" s="15" t="s">
        <v>149</v>
      </c>
      <c r="B10" s="711" t="s">
        <v>6</v>
      </c>
      <c r="C10" s="712"/>
      <c r="D10" s="723" t="s">
        <v>7</v>
      </c>
      <c r="E10" s="726" t="s">
        <v>8</v>
      </c>
      <c r="F10" s="729" t="s">
        <v>9</v>
      </c>
      <c r="G10" s="12"/>
      <c r="I10" s="476" t="s">
        <v>10</v>
      </c>
    </row>
    <row r="11" spans="1:10" ht="15" customHeight="1" x14ac:dyDescent="0.25">
      <c r="A11" s="15" t="s">
        <v>2</v>
      </c>
      <c r="B11" s="711" t="s">
        <v>11</v>
      </c>
      <c r="C11" s="712"/>
      <c r="D11" s="724"/>
      <c r="E11" s="727"/>
      <c r="F11" s="730"/>
      <c r="G11" s="12"/>
      <c r="I11" s="477"/>
    </row>
    <row r="12" spans="1:10" ht="15" customHeight="1" x14ac:dyDescent="0.25">
      <c r="A12" s="15" t="s">
        <v>150</v>
      </c>
      <c r="B12" s="16">
        <v>120</v>
      </c>
      <c r="C12" s="18"/>
      <c r="D12" s="724"/>
      <c r="E12" s="727"/>
      <c r="F12" s="730"/>
      <c r="G12" s="12"/>
      <c r="I12" s="477"/>
    </row>
    <row r="13" spans="1:10" ht="15" customHeight="1" x14ac:dyDescent="0.25">
      <c r="A13" s="19" t="s">
        <v>153</v>
      </c>
      <c r="B13" s="20">
        <v>24</v>
      </c>
      <c r="C13" s="21">
        <f>B13/B12</f>
        <v>0.2</v>
      </c>
      <c r="D13" s="724"/>
      <c r="E13" s="727"/>
      <c r="F13" s="730"/>
      <c r="G13" s="12"/>
      <c r="I13" s="477"/>
    </row>
    <row r="14" spans="1:10" ht="15" customHeight="1" x14ac:dyDescent="0.25">
      <c r="A14" s="110" t="s">
        <v>152</v>
      </c>
      <c r="B14" s="20">
        <v>20</v>
      </c>
      <c r="C14" s="17"/>
      <c r="D14" s="724"/>
      <c r="E14" s="727"/>
      <c r="F14" s="730"/>
      <c r="G14" s="12"/>
      <c r="I14" s="477"/>
    </row>
    <row r="15" spans="1:10" ht="15" customHeight="1" x14ac:dyDescent="0.25">
      <c r="A15" s="19" t="s">
        <v>154</v>
      </c>
      <c r="B15" s="20">
        <v>4</v>
      </c>
      <c r="C15" s="17"/>
      <c r="D15" s="724"/>
      <c r="E15" s="727"/>
      <c r="F15" s="730"/>
      <c r="G15" s="12"/>
      <c r="I15" s="477"/>
    </row>
    <row r="16" spans="1:10" ht="15" customHeight="1" thickBot="1" x14ac:dyDescent="0.3">
      <c r="A16" s="22" t="s">
        <v>155</v>
      </c>
      <c r="B16" s="23">
        <v>2</v>
      </c>
      <c r="C16" s="24"/>
      <c r="D16" s="724"/>
      <c r="E16" s="727"/>
      <c r="F16" s="730"/>
      <c r="G16" s="12"/>
      <c r="I16" s="517"/>
    </row>
    <row r="17" spans="1:9" x14ac:dyDescent="0.25">
      <c r="A17" s="627" t="s">
        <v>12</v>
      </c>
      <c r="B17" s="652" t="s">
        <v>13</v>
      </c>
      <c r="C17" s="685" t="s">
        <v>14</v>
      </c>
      <c r="D17" s="724"/>
      <c r="E17" s="727"/>
      <c r="F17" s="730"/>
      <c r="G17" s="692" t="s">
        <v>15</v>
      </c>
      <c r="I17" s="6"/>
    </row>
    <row r="18" spans="1:9" ht="15.75" thickBot="1" x14ac:dyDescent="0.3">
      <c r="A18" s="691"/>
      <c r="B18" s="630"/>
      <c r="C18" s="686"/>
      <c r="D18" s="725"/>
      <c r="E18" s="728"/>
      <c r="F18" s="731"/>
      <c r="G18" s="692"/>
      <c r="I18" s="25"/>
    </row>
    <row r="19" spans="1:9" ht="15.75" thickBot="1" x14ac:dyDescent="0.3">
      <c r="A19" s="776" t="s">
        <v>16</v>
      </c>
      <c r="B19" s="777"/>
      <c r="C19" s="777"/>
      <c r="D19" s="777"/>
      <c r="E19" s="777"/>
      <c r="F19" s="777"/>
      <c r="G19" s="778"/>
      <c r="I19" s="26" t="s">
        <v>5</v>
      </c>
    </row>
    <row r="20" spans="1:9" x14ac:dyDescent="0.25">
      <c r="A20" s="27" t="s">
        <v>17</v>
      </c>
      <c r="B20" s="28"/>
      <c r="C20" s="29"/>
      <c r="D20" s="30"/>
      <c r="E20" s="696"/>
      <c r="F20" s="699"/>
      <c r="G20" s="31"/>
      <c r="I20" s="32"/>
    </row>
    <row r="21" spans="1:9" x14ac:dyDescent="0.25">
      <c r="A21" s="33" t="s">
        <v>18</v>
      </c>
      <c r="B21" s="34" t="s">
        <v>19</v>
      </c>
      <c r="C21" s="29"/>
      <c r="D21" s="35"/>
      <c r="E21" s="697"/>
      <c r="F21" s="700"/>
      <c r="G21" s="36" t="s">
        <v>20</v>
      </c>
      <c r="I21" s="6"/>
    </row>
    <row r="22" spans="1:9" x14ac:dyDescent="0.25">
      <c r="A22" s="33" t="s">
        <v>21</v>
      </c>
      <c r="B22" s="702" t="s">
        <v>22</v>
      </c>
      <c r="C22" s="704"/>
      <c r="D22" s="35"/>
      <c r="E22" s="697"/>
      <c r="F22" s="700"/>
      <c r="G22" s="36" t="s">
        <v>23</v>
      </c>
      <c r="I22" s="6"/>
    </row>
    <row r="23" spans="1:9" x14ac:dyDescent="0.25">
      <c r="A23" s="33" t="s">
        <v>24</v>
      </c>
      <c r="B23" s="28"/>
      <c r="C23" s="29"/>
      <c r="D23" s="35"/>
      <c r="E23" s="697"/>
      <c r="F23" s="700"/>
      <c r="G23" s="36" t="s">
        <v>25</v>
      </c>
      <c r="I23" s="6"/>
    </row>
    <row r="24" spans="1:9" ht="15.75" thickBot="1" x14ac:dyDescent="0.3">
      <c r="A24" s="37" t="s">
        <v>26</v>
      </c>
      <c r="B24" s="38" t="s">
        <v>19</v>
      </c>
      <c r="C24" s="29"/>
      <c r="D24" s="39"/>
      <c r="E24" s="698"/>
      <c r="F24" s="701"/>
      <c r="G24" s="40" t="s">
        <v>27</v>
      </c>
      <c r="I24" s="6"/>
    </row>
    <row r="25" spans="1:9" ht="15.75" thickBot="1" x14ac:dyDescent="0.3">
      <c r="A25" s="659" t="s">
        <v>28</v>
      </c>
      <c r="B25" s="660"/>
      <c r="C25" s="660"/>
      <c r="D25" s="660"/>
      <c r="E25" s="660"/>
      <c r="F25" s="660"/>
      <c r="G25" s="661"/>
      <c r="I25" s="41"/>
    </row>
    <row r="26" spans="1:9" x14ac:dyDescent="0.25">
      <c r="A26" s="42" t="s">
        <v>29</v>
      </c>
      <c r="B26" s="43"/>
      <c r="C26" s="44"/>
      <c r="D26" s="45"/>
      <c r="E26" s="46"/>
      <c r="F26" s="47"/>
      <c r="G26" s="12" t="s">
        <v>30</v>
      </c>
      <c r="I26" s="6" t="s">
        <v>31</v>
      </c>
    </row>
    <row r="27" spans="1:9" x14ac:dyDescent="0.25">
      <c r="A27" s="48" t="s">
        <v>32</v>
      </c>
      <c r="B27" s="28"/>
      <c r="C27" s="49"/>
      <c r="D27" s="50"/>
      <c r="E27" s="51"/>
      <c r="F27" s="52"/>
      <c r="G27" s="12" t="s">
        <v>30</v>
      </c>
      <c r="I27" s="6" t="s">
        <v>33</v>
      </c>
    </row>
    <row r="28" spans="1:9" x14ac:dyDescent="0.25">
      <c r="A28" s="53" t="s">
        <v>34</v>
      </c>
      <c r="B28" s="28"/>
      <c r="C28" s="49"/>
      <c r="D28" s="50"/>
      <c r="E28" s="51"/>
      <c r="F28" s="52"/>
      <c r="G28" s="12" t="s">
        <v>35</v>
      </c>
      <c r="I28" s="6" t="s">
        <v>36</v>
      </c>
    </row>
    <row r="29" spans="1:9" x14ac:dyDescent="0.25">
      <c r="A29" s="54" t="s">
        <v>37</v>
      </c>
      <c r="B29" s="28"/>
      <c r="C29" s="49"/>
      <c r="D29" s="50"/>
      <c r="E29" s="51"/>
      <c r="F29" s="52"/>
      <c r="G29" s="12"/>
      <c r="I29" s="6"/>
    </row>
    <row r="30" spans="1:9" ht="15.75" thickBot="1" x14ac:dyDescent="0.3">
      <c r="A30" s="55" t="s">
        <v>38</v>
      </c>
      <c r="B30" s="56"/>
      <c r="C30" s="57"/>
      <c r="D30" s="58"/>
      <c r="E30" s="59"/>
      <c r="F30" s="60"/>
      <c r="G30" s="12" t="s">
        <v>39</v>
      </c>
      <c r="I30" s="6" t="s">
        <v>40</v>
      </c>
    </row>
    <row r="31" spans="1:9" ht="16.5" customHeight="1" thickBot="1" x14ac:dyDescent="0.3">
      <c r="A31" s="776" t="s">
        <v>41</v>
      </c>
      <c r="B31" s="777"/>
      <c r="C31" s="777"/>
      <c r="D31" s="777"/>
      <c r="E31" s="777"/>
      <c r="F31" s="777"/>
      <c r="G31" s="778"/>
      <c r="I31" s="41"/>
    </row>
    <row r="32" spans="1:9" ht="15" customHeight="1" x14ac:dyDescent="0.25">
      <c r="A32" s="42" t="s">
        <v>42</v>
      </c>
      <c r="B32" s="43"/>
      <c r="C32" s="44"/>
      <c r="D32" s="45"/>
      <c r="E32" s="46"/>
      <c r="F32" s="47"/>
      <c r="G32" s="61" t="s">
        <v>43</v>
      </c>
      <c r="I32" s="690" t="s">
        <v>44</v>
      </c>
    </row>
    <row r="33" spans="1:9" x14ac:dyDescent="0.25">
      <c r="A33" s="54" t="s">
        <v>45</v>
      </c>
      <c r="B33" s="28"/>
      <c r="C33" s="49"/>
      <c r="D33" s="50"/>
      <c r="E33" s="51"/>
      <c r="F33" s="52"/>
      <c r="G33" s="12"/>
      <c r="I33" s="477"/>
    </row>
    <row r="34" spans="1:9" x14ac:dyDescent="0.25">
      <c r="A34" s="54" t="s">
        <v>46</v>
      </c>
      <c r="B34" s="28"/>
      <c r="C34" s="49"/>
      <c r="D34" s="50"/>
      <c r="E34" s="51"/>
      <c r="F34" s="52"/>
      <c r="G34" s="12"/>
      <c r="I34" s="477"/>
    </row>
    <row r="35" spans="1:9" x14ac:dyDescent="0.25">
      <c r="A35" s="54" t="s">
        <v>47</v>
      </c>
      <c r="B35" s="28"/>
      <c r="C35" s="49"/>
      <c r="D35" s="50"/>
      <c r="E35" s="51"/>
      <c r="F35" s="52"/>
      <c r="G35" s="12"/>
      <c r="I35" s="477"/>
    </row>
    <row r="36" spans="1:9" x14ac:dyDescent="0.25">
      <c r="A36" s="62" t="s">
        <v>48</v>
      </c>
      <c r="B36" s="63"/>
      <c r="C36" s="64"/>
      <c r="D36" s="65" t="s">
        <v>49</v>
      </c>
      <c r="E36" s="66"/>
      <c r="F36" s="67"/>
      <c r="G36" s="68"/>
      <c r="I36" s="517"/>
    </row>
    <row r="37" spans="1:9" x14ac:dyDescent="0.25">
      <c r="A37" s="69" t="s">
        <v>50</v>
      </c>
      <c r="B37" s="43"/>
      <c r="C37" s="70"/>
      <c r="D37" s="45"/>
      <c r="E37" s="46"/>
      <c r="F37" s="71"/>
      <c r="G37" s="61" t="s">
        <v>43</v>
      </c>
      <c r="I37" s="6"/>
    </row>
    <row r="38" spans="1:9" x14ac:dyDescent="0.25">
      <c r="A38" s="54" t="s">
        <v>51</v>
      </c>
      <c r="B38" s="28"/>
      <c r="C38" s="49"/>
      <c r="D38" s="50"/>
      <c r="E38" s="51"/>
      <c r="F38" s="52"/>
      <c r="G38" s="12" t="s">
        <v>52</v>
      </c>
      <c r="I38" s="6" t="s">
        <v>53</v>
      </c>
    </row>
    <row r="39" spans="1:9" x14ac:dyDescent="0.25">
      <c r="A39" s="54" t="s">
        <v>54</v>
      </c>
      <c r="B39" s="28"/>
      <c r="C39" s="49"/>
      <c r="D39" s="50"/>
      <c r="E39" s="51"/>
      <c r="F39" s="52"/>
      <c r="G39" s="12"/>
      <c r="I39" s="6" t="s">
        <v>55</v>
      </c>
    </row>
    <row r="40" spans="1:9" x14ac:dyDescent="0.25">
      <c r="A40" s="54" t="s">
        <v>56</v>
      </c>
      <c r="B40" s="28"/>
      <c r="C40" s="49"/>
      <c r="D40" s="50"/>
      <c r="E40" s="51"/>
      <c r="F40" s="52"/>
      <c r="G40" s="12"/>
      <c r="I40" s="6"/>
    </row>
    <row r="41" spans="1:9" x14ac:dyDescent="0.25">
      <c r="A41" s="54" t="s">
        <v>57</v>
      </c>
      <c r="B41" s="28"/>
      <c r="C41" s="49"/>
      <c r="D41" s="50"/>
      <c r="E41" s="51"/>
      <c r="F41" s="52"/>
      <c r="G41" s="12"/>
      <c r="I41" s="6"/>
    </row>
    <row r="42" spans="1:9" x14ac:dyDescent="0.25">
      <c r="A42" s="54" t="s">
        <v>58</v>
      </c>
      <c r="B42" s="28"/>
      <c r="C42" s="49"/>
      <c r="D42" s="50"/>
      <c r="E42" s="51"/>
      <c r="F42" s="52"/>
      <c r="G42" s="12"/>
      <c r="I42" s="6"/>
    </row>
    <row r="43" spans="1:9" ht="15.75" thickBot="1" x14ac:dyDescent="0.3">
      <c r="A43" s="72" t="s">
        <v>59</v>
      </c>
      <c r="B43" s="28"/>
      <c r="C43" s="57"/>
      <c r="D43" s="50"/>
      <c r="E43" s="51"/>
      <c r="F43" s="60"/>
      <c r="G43" s="12"/>
      <c r="I43" s="73" t="s">
        <v>60</v>
      </c>
    </row>
    <row r="44" spans="1:9" ht="15.75" thickBot="1" x14ac:dyDescent="0.3">
      <c r="A44" s="776" t="s">
        <v>61</v>
      </c>
      <c r="B44" s="777"/>
      <c r="C44" s="777"/>
      <c r="D44" s="777"/>
      <c r="E44" s="777"/>
      <c r="F44" s="777"/>
      <c r="G44" s="778"/>
      <c r="I44" s="41"/>
    </row>
    <row r="45" spans="1:9" x14ac:dyDescent="0.25">
      <c r="A45" s="42" t="s">
        <v>62</v>
      </c>
      <c r="B45" s="28"/>
      <c r="C45" s="44"/>
      <c r="D45" s="50"/>
      <c r="E45" s="51"/>
      <c r="F45" s="47"/>
      <c r="G45" s="12" t="s">
        <v>63</v>
      </c>
      <c r="I45" s="690" t="s">
        <v>64</v>
      </c>
    </row>
    <row r="46" spans="1:9" x14ac:dyDescent="0.25">
      <c r="A46" s="48" t="s">
        <v>65</v>
      </c>
      <c r="B46" s="28"/>
      <c r="C46" s="49"/>
      <c r="D46" s="50"/>
      <c r="E46" s="51"/>
      <c r="F46" s="52"/>
      <c r="G46" s="12" t="s">
        <v>66</v>
      </c>
      <c r="I46" s="477"/>
    </row>
    <row r="47" spans="1:9" x14ac:dyDescent="0.25">
      <c r="A47" s="48" t="s">
        <v>67</v>
      </c>
      <c r="B47" s="28"/>
      <c r="C47" s="49"/>
      <c r="D47" s="50"/>
      <c r="E47" s="51"/>
      <c r="F47" s="52"/>
      <c r="G47" s="12" t="s">
        <v>66</v>
      </c>
      <c r="I47" s="517"/>
    </row>
    <row r="48" spans="1:9" x14ac:dyDescent="0.25">
      <c r="A48" s="48" t="s">
        <v>68</v>
      </c>
      <c r="B48" s="28"/>
      <c r="C48" s="49"/>
      <c r="D48" s="50"/>
      <c r="E48" s="51"/>
      <c r="F48" s="52"/>
      <c r="G48" s="12"/>
      <c r="I48" s="6"/>
    </row>
    <row r="49" spans="1:9" x14ac:dyDescent="0.25">
      <c r="A49" s="48" t="s">
        <v>69</v>
      </c>
      <c r="B49" s="28"/>
      <c r="C49" s="49"/>
      <c r="D49" s="50"/>
      <c r="E49" s="51"/>
      <c r="F49" s="52"/>
      <c r="G49" s="12"/>
      <c r="I49" s="6"/>
    </row>
    <row r="50" spans="1:9" ht="15" customHeight="1" x14ac:dyDescent="0.25">
      <c r="A50" s="48" t="s">
        <v>70</v>
      </c>
      <c r="B50" s="28"/>
      <c r="C50" s="49"/>
      <c r="D50" s="50"/>
      <c r="E50" s="51"/>
      <c r="F50" s="52"/>
      <c r="G50" s="12"/>
      <c r="I50" s="690" t="s">
        <v>71</v>
      </c>
    </row>
    <row r="51" spans="1:9" x14ac:dyDescent="0.25">
      <c r="A51" s="54" t="s">
        <v>72</v>
      </c>
      <c r="B51" s="28"/>
      <c r="C51" s="49"/>
      <c r="D51" s="50"/>
      <c r="E51" s="51"/>
      <c r="F51" s="52"/>
      <c r="G51" s="12"/>
      <c r="I51" s="477"/>
    </row>
    <row r="52" spans="1:9" ht="15.75" thickBot="1" x14ac:dyDescent="0.3">
      <c r="A52" s="72" t="s">
        <v>73</v>
      </c>
      <c r="B52" s="56"/>
      <c r="C52" s="57"/>
      <c r="D52" s="58"/>
      <c r="E52" s="59"/>
      <c r="F52" s="60"/>
      <c r="G52" s="74"/>
      <c r="I52" s="517"/>
    </row>
    <row r="53" spans="1:9" x14ac:dyDescent="0.25">
      <c r="A53" s="681" t="s">
        <v>12</v>
      </c>
      <c r="B53" s="683" t="s">
        <v>13</v>
      </c>
      <c r="C53" s="685" t="s">
        <v>14</v>
      </c>
      <c r="D53" s="512" t="s">
        <v>74</v>
      </c>
      <c r="E53" s="512" t="s">
        <v>75</v>
      </c>
      <c r="F53" s="512" t="s">
        <v>76</v>
      </c>
      <c r="G53" s="509" t="s">
        <v>15</v>
      </c>
      <c r="I53" s="667"/>
    </row>
    <row r="54" spans="1:9" ht="15.75" thickBot="1" x14ac:dyDescent="0.3">
      <c r="A54" s="682"/>
      <c r="B54" s="684"/>
      <c r="C54" s="686"/>
      <c r="D54" s="513"/>
      <c r="E54" s="513"/>
      <c r="F54" s="513"/>
      <c r="G54" s="510"/>
      <c r="I54" s="668"/>
    </row>
    <row r="55" spans="1:9" ht="15.75" thickBot="1" x14ac:dyDescent="0.3">
      <c r="A55" s="659" t="s">
        <v>77</v>
      </c>
      <c r="B55" s="660"/>
      <c r="C55" s="660"/>
      <c r="D55" s="660"/>
      <c r="E55" s="660"/>
      <c r="F55" s="660"/>
      <c r="G55" s="661"/>
      <c r="I55" s="41"/>
    </row>
    <row r="56" spans="1:9" x14ac:dyDescent="0.25">
      <c r="A56" s="669" t="s">
        <v>78</v>
      </c>
      <c r="B56" s="670"/>
      <c r="C56" s="670"/>
      <c r="D56" s="75"/>
      <c r="E56" s="76"/>
      <c r="F56" s="76"/>
      <c r="G56" s="77" t="s">
        <v>27</v>
      </c>
      <c r="I56" s="6"/>
    </row>
    <row r="57" spans="1:9" ht="15" customHeight="1" x14ac:dyDescent="0.25">
      <c r="A57" s="78" t="s">
        <v>79</v>
      </c>
      <c r="B57" s="671" t="s">
        <v>80</v>
      </c>
      <c r="C57" s="673"/>
      <c r="D57" s="45"/>
      <c r="E57" s="46"/>
      <c r="F57" s="79"/>
      <c r="G57" s="61"/>
      <c r="I57" s="6"/>
    </row>
    <row r="58" spans="1:9" ht="15" customHeight="1" x14ac:dyDescent="0.25">
      <c r="A58" s="80" t="s">
        <v>81</v>
      </c>
      <c r="B58" s="674"/>
      <c r="C58" s="632"/>
      <c r="D58" s="50"/>
      <c r="E58" s="51"/>
      <c r="F58" s="52"/>
      <c r="G58" s="12" t="s">
        <v>82</v>
      </c>
      <c r="I58" s="6"/>
    </row>
    <row r="59" spans="1:9" ht="15" customHeight="1" x14ac:dyDescent="0.25">
      <c r="A59" s="81" t="s">
        <v>83</v>
      </c>
      <c r="B59" s="674"/>
      <c r="C59" s="632"/>
      <c r="D59" s="65"/>
      <c r="E59" s="66"/>
      <c r="F59" s="67"/>
      <c r="G59" s="68" t="s">
        <v>84</v>
      </c>
      <c r="I59" s="6"/>
    </row>
    <row r="60" spans="1:9" x14ac:dyDescent="0.25">
      <c r="A60" s="78" t="s">
        <v>85</v>
      </c>
      <c r="B60" s="674"/>
      <c r="C60" s="632"/>
      <c r="D60" s="45"/>
      <c r="E60" s="46"/>
      <c r="F60" s="71"/>
      <c r="G60" s="61"/>
      <c r="I60" s="6"/>
    </row>
    <row r="61" spans="1:9" x14ac:dyDescent="0.25">
      <c r="A61" s="80" t="s">
        <v>81</v>
      </c>
      <c r="B61" s="674"/>
      <c r="C61" s="632"/>
      <c r="D61" s="50"/>
      <c r="E61" s="51"/>
      <c r="F61" s="52"/>
      <c r="G61" s="12" t="s">
        <v>82</v>
      </c>
      <c r="I61" s="6"/>
    </row>
    <row r="62" spans="1:9" x14ac:dyDescent="0.25">
      <c r="A62" s="81" t="s">
        <v>83</v>
      </c>
      <c r="B62" s="674"/>
      <c r="C62" s="632"/>
      <c r="D62" s="65"/>
      <c r="E62" s="66"/>
      <c r="F62" s="67"/>
      <c r="G62" s="68" t="s">
        <v>84</v>
      </c>
      <c r="I62" s="6"/>
    </row>
    <row r="63" spans="1:9" x14ac:dyDescent="0.25">
      <c r="A63" s="78" t="s">
        <v>86</v>
      </c>
      <c r="B63" s="674"/>
      <c r="C63" s="632"/>
      <c r="D63" s="45"/>
      <c r="E63" s="46"/>
      <c r="F63" s="71"/>
      <c r="G63" s="61"/>
      <c r="I63" s="6"/>
    </row>
    <row r="64" spans="1:9" x14ac:dyDescent="0.25">
      <c r="A64" s="80" t="s">
        <v>81</v>
      </c>
      <c r="B64" s="674"/>
      <c r="C64" s="632"/>
      <c r="D64" s="50"/>
      <c r="E64" s="51"/>
      <c r="F64" s="52"/>
      <c r="G64" s="12" t="s">
        <v>82</v>
      </c>
      <c r="I64" s="6"/>
    </row>
    <row r="65" spans="1:9" x14ac:dyDescent="0.25">
      <c r="A65" s="81" t="s">
        <v>83</v>
      </c>
      <c r="B65" s="674"/>
      <c r="C65" s="632"/>
      <c r="D65" s="65"/>
      <c r="E65" s="66"/>
      <c r="F65" s="67"/>
      <c r="G65" s="68" t="s">
        <v>84</v>
      </c>
      <c r="I65" s="6"/>
    </row>
    <row r="66" spans="1:9" x14ac:dyDescent="0.25">
      <c r="A66" s="78" t="s">
        <v>87</v>
      </c>
      <c r="B66" s="674"/>
      <c r="C66" s="632"/>
      <c r="D66" s="45"/>
      <c r="E66" s="46"/>
      <c r="F66" s="71"/>
      <c r="G66" s="61"/>
      <c r="I66" s="6"/>
    </row>
    <row r="67" spans="1:9" x14ac:dyDescent="0.25">
      <c r="A67" s="80" t="s">
        <v>81</v>
      </c>
      <c r="B67" s="674"/>
      <c r="C67" s="632"/>
      <c r="D67" s="50"/>
      <c r="E67" s="51"/>
      <c r="F67" s="52"/>
      <c r="G67" s="12" t="s">
        <v>82</v>
      </c>
      <c r="I67" s="6"/>
    </row>
    <row r="68" spans="1:9" x14ac:dyDescent="0.25">
      <c r="A68" s="81" t="s">
        <v>83</v>
      </c>
      <c r="B68" s="676"/>
      <c r="C68" s="678"/>
      <c r="D68" s="65"/>
      <c r="E68" s="66"/>
      <c r="F68" s="67"/>
      <c r="G68" s="68" t="s">
        <v>84</v>
      </c>
      <c r="I68" s="6"/>
    </row>
    <row r="69" spans="1:9" x14ac:dyDescent="0.25">
      <c r="A69" s="679" t="s">
        <v>88</v>
      </c>
      <c r="B69" s="680"/>
      <c r="C69" s="680"/>
      <c r="D69" s="82"/>
      <c r="E69" s="83"/>
      <c r="F69" s="83"/>
      <c r="G69" s="84"/>
      <c r="I69" s="6"/>
    </row>
    <row r="70" spans="1:9" ht="15" customHeight="1" x14ac:dyDescent="0.25">
      <c r="A70" s="85" t="s">
        <v>89</v>
      </c>
      <c r="B70" s="671" t="s">
        <v>90</v>
      </c>
      <c r="C70" s="673"/>
      <c r="D70" s="45"/>
      <c r="E70" s="46"/>
      <c r="F70" s="79"/>
      <c r="G70" s="61" t="s">
        <v>91</v>
      </c>
      <c r="I70" s="6"/>
    </row>
    <row r="71" spans="1:9" ht="15" hidden="1" customHeight="1" x14ac:dyDescent="0.25">
      <c r="A71" s="86" t="s">
        <v>92</v>
      </c>
      <c r="B71" s="674"/>
      <c r="C71" s="632"/>
      <c r="D71" s="50"/>
      <c r="E71" s="51"/>
      <c r="F71" s="52"/>
      <c r="G71" s="12"/>
      <c r="I71" s="6"/>
    </row>
    <row r="72" spans="1:9" ht="15" hidden="1" customHeight="1" x14ac:dyDescent="0.25">
      <c r="A72" s="86" t="s">
        <v>93</v>
      </c>
      <c r="B72" s="674"/>
      <c r="C72" s="632"/>
      <c r="D72" s="50"/>
      <c r="E72" s="51"/>
      <c r="F72" s="52"/>
      <c r="G72" s="12"/>
      <c r="I72" s="6"/>
    </row>
    <row r="73" spans="1:9" ht="15" hidden="1" customHeight="1" x14ac:dyDescent="0.25">
      <c r="A73" s="86" t="s">
        <v>94</v>
      </c>
      <c r="B73" s="674"/>
      <c r="C73" s="632"/>
      <c r="D73" s="50"/>
      <c r="E73" s="51"/>
      <c r="F73" s="52"/>
      <c r="G73" s="12"/>
      <c r="I73" s="6"/>
    </row>
    <row r="74" spans="1:9" ht="15" hidden="1" customHeight="1" x14ac:dyDescent="0.25">
      <c r="A74" s="86" t="s">
        <v>95</v>
      </c>
      <c r="B74" s="674"/>
      <c r="C74" s="632"/>
      <c r="D74" s="50"/>
      <c r="E74" s="51"/>
      <c r="F74" s="52"/>
      <c r="G74" s="12"/>
      <c r="I74" s="6"/>
    </row>
    <row r="75" spans="1:9" ht="15" hidden="1" customHeight="1" x14ac:dyDescent="0.25">
      <c r="A75" s="86" t="s">
        <v>96</v>
      </c>
      <c r="B75" s="674"/>
      <c r="C75" s="632"/>
      <c r="D75" s="50"/>
      <c r="E75" s="51"/>
      <c r="F75" s="52"/>
      <c r="G75" s="12"/>
      <c r="I75" s="6"/>
    </row>
    <row r="76" spans="1:9" ht="15" hidden="1" customHeight="1" x14ac:dyDescent="0.25">
      <c r="A76" s="87" t="s">
        <v>97</v>
      </c>
      <c r="B76" s="674"/>
      <c r="C76" s="632"/>
      <c r="D76" s="65"/>
      <c r="E76" s="66"/>
      <c r="F76" s="67"/>
      <c r="G76" s="68"/>
      <c r="I76" s="6"/>
    </row>
    <row r="77" spans="1:9" ht="15" customHeight="1" x14ac:dyDescent="0.25">
      <c r="A77" s="85" t="s">
        <v>98</v>
      </c>
      <c r="B77" s="674"/>
      <c r="C77" s="632"/>
      <c r="D77" s="45"/>
      <c r="E77" s="46"/>
      <c r="F77" s="71"/>
      <c r="G77" s="61" t="s">
        <v>91</v>
      </c>
      <c r="I77" s="6"/>
    </row>
    <row r="78" spans="1:9" ht="15" hidden="1" customHeight="1" x14ac:dyDescent="0.25">
      <c r="A78" s="86" t="s">
        <v>99</v>
      </c>
      <c r="B78" s="674"/>
      <c r="C78" s="632"/>
      <c r="D78" s="50"/>
      <c r="E78" s="51"/>
      <c r="F78" s="52"/>
      <c r="G78" s="12"/>
      <c r="I78" s="6"/>
    </row>
    <row r="79" spans="1:9" ht="15" hidden="1" customHeight="1" x14ac:dyDescent="0.25">
      <c r="A79" s="86" t="s">
        <v>100</v>
      </c>
      <c r="B79" s="674"/>
      <c r="C79" s="632"/>
      <c r="D79" s="50"/>
      <c r="E79" s="51"/>
      <c r="F79" s="52"/>
      <c r="G79" s="12"/>
      <c r="I79" s="6"/>
    </row>
    <row r="80" spans="1:9" ht="15" hidden="1" customHeight="1" x14ac:dyDescent="0.25">
      <c r="A80" s="86" t="s">
        <v>101</v>
      </c>
      <c r="B80" s="674"/>
      <c r="C80" s="632"/>
      <c r="D80" s="50"/>
      <c r="E80" s="51"/>
      <c r="F80" s="52"/>
      <c r="G80" s="12"/>
      <c r="I80" s="6"/>
    </row>
    <row r="81" spans="1:9" ht="15" hidden="1" customHeight="1" x14ac:dyDescent="0.25">
      <c r="A81" s="87" t="s">
        <v>102</v>
      </c>
      <c r="B81" s="674"/>
      <c r="C81" s="632"/>
      <c r="D81" s="65"/>
      <c r="E81" s="66"/>
      <c r="F81" s="67"/>
      <c r="G81" s="68"/>
      <c r="I81" s="6"/>
    </row>
    <row r="82" spans="1:9" ht="15" customHeight="1" x14ac:dyDescent="0.25">
      <c r="A82" s="85" t="s">
        <v>103</v>
      </c>
      <c r="B82" s="674"/>
      <c r="C82" s="632"/>
      <c r="D82" s="45"/>
      <c r="E82" s="46"/>
      <c r="F82" s="71"/>
      <c r="G82" s="61" t="s">
        <v>104</v>
      </c>
      <c r="I82" s="6"/>
    </row>
    <row r="83" spans="1:9" ht="15" hidden="1" customHeight="1" x14ac:dyDescent="0.25">
      <c r="A83" s="86" t="s">
        <v>95</v>
      </c>
      <c r="B83" s="674"/>
      <c r="C83" s="632"/>
      <c r="D83" s="50"/>
      <c r="E83" s="51"/>
      <c r="F83" s="52"/>
      <c r="G83" s="12"/>
      <c r="I83" s="6"/>
    </row>
    <row r="84" spans="1:9" ht="15" hidden="1" customHeight="1" x14ac:dyDescent="0.25">
      <c r="A84" s="86" t="s">
        <v>96</v>
      </c>
      <c r="B84" s="674"/>
      <c r="C84" s="632"/>
      <c r="D84" s="50"/>
      <c r="E84" s="51"/>
      <c r="F84" s="52"/>
      <c r="G84" s="12"/>
      <c r="I84" s="6"/>
    </row>
    <row r="85" spans="1:9" ht="15" hidden="1" customHeight="1" x14ac:dyDescent="0.25">
      <c r="A85" s="88" t="s">
        <v>97</v>
      </c>
      <c r="B85" s="674"/>
      <c r="C85" s="632"/>
      <c r="D85" s="65"/>
      <c r="E85" s="66"/>
      <c r="F85" s="67"/>
      <c r="G85" s="68"/>
      <c r="I85" s="6"/>
    </row>
    <row r="86" spans="1:9" ht="15" customHeight="1" x14ac:dyDescent="0.25">
      <c r="A86" s="85" t="s">
        <v>105</v>
      </c>
      <c r="B86" s="674"/>
      <c r="C86" s="632"/>
      <c r="D86" s="45"/>
      <c r="E86" s="46"/>
      <c r="F86" s="71"/>
      <c r="G86" s="61" t="s">
        <v>91</v>
      </c>
      <c r="I86" s="6"/>
    </row>
    <row r="87" spans="1:9" ht="15" hidden="1" customHeight="1" x14ac:dyDescent="0.25">
      <c r="A87" s="86" t="s">
        <v>95</v>
      </c>
      <c r="B87" s="674"/>
      <c r="C87" s="632"/>
      <c r="D87" s="50"/>
      <c r="E87" s="51"/>
      <c r="F87" s="52"/>
      <c r="G87" s="12"/>
      <c r="I87" s="6"/>
    </row>
    <row r="88" spans="1:9" ht="15" hidden="1" customHeight="1" x14ac:dyDescent="0.25">
      <c r="A88" s="86" t="s">
        <v>96</v>
      </c>
      <c r="B88" s="674"/>
      <c r="C88" s="632"/>
      <c r="D88" s="50"/>
      <c r="E88" s="51"/>
      <c r="F88" s="52"/>
      <c r="G88" s="12"/>
      <c r="I88" s="6"/>
    </row>
    <row r="89" spans="1:9" ht="15" hidden="1" customHeight="1" x14ac:dyDescent="0.25">
      <c r="A89" s="87" t="s">
        <v>97</v>
      </c>
      <c r="B89" s="674"/>
      <c r="C89" s="632"/>
      <c r="D89" s="65"/>
      <c r="E89" s="66"/>
      <c r="F89" s="67"/>
      <c r="G89" s="68"/>
      <c r="I89" s="6"/>
    </row>
    <row r="90" spans="1:9" ht="15" customHeight="1" x14ac:dyDescent="0.25">
      <c r="A90" s="85" t="s">
        <v>106</v>
      </c>
      <c r="B90" s="674"/>
      <c r="C90" s="632"/>
      <c r="D90" s="45"/>
      <c r="E90" s="46"/>
      <c r="F90" s="71"/>
      <c r="G90" s="61" t="s">
        <v>52</v>
      </c>
      <c r="I90" s="6"/>
    </row>
    <row r="91" spans="1:9" ht="15" hidden="1" customHeight="1" x14ac:dyDescent="0.25">
      <c r="A91" s="87" t="s">
        <v>107</v>
      </c>
      <c r="B91" s="674"/>
      <c r="C91" s="632"/>
      <c r="D91" s="65"/>
      <c r="E91" s="66"/>
      <c r="F91" s="67"/>
      <c r="G91" s="68"/>
      <c r="I91" s="6"/>
    </row>
    <row r="92" spans="1:9" ht="15" customHeight="1" x14ac:dyDescent="0.25">
      <c r="A92" s="85" t="s">
        <v>108</v>
      </c>
      <c r="B92" s="674"/>
      <c r="C92" s="632"/>
      <c r="D92" s="45"/>
      <c r="E92" s="46"/>
      <c r="F92" s="71"/>
      <c r="G92" s="61" t="s">
        <v>109</v>
      </c>
      <c r="I92" s="6"/>
    </row>
    <row r="93" spans="1:9" ht="15" hidden="1" customHeight="1" x14ac:dyDescent="0.25">
      <c r="A93" s="87" t="s">
        <v>110</v>
      </c>
      <c r="B93" s="674"/>
      <c r="C93" s="632"/>
      <c r="D93" s="65"/>
      <c r="E93" s="66"/>
      <c r="F93" s="67"/>
      <c r="G93" s="68"/>
      <c r="I93" s="6"/>
    </row>
    <row r="94" spans="1:9" ht="15" customHeight="1" x14ac:dyDescent="0.25">
      <c r="A94" s="85" t="s">
        <v>111</v>
      </c>
      <c r="B94" s="674"/>
      <c r="C94" s="632"/>
      <c r="D94" s="45"/>
      <c r="E94" s="46"/>
      <c r="F94" s="71"/>
      <c r="G94" s="61" t="s">
        <v>112</v>
      </c>
      <c r="I94" s="6"/>
    </row>
    <row r="95" spans="1:9" ht="15" hidden="1" customHeight="1" x14ac:dyDescent="0.25">
      <c r="A95" s="86" t="s">
        <v>95</v>
      </c>
      <c r="B95" s="674"/>
      <c r="C95" s="632"/>
      <c r="D95" s="50"/>
      <c r="E95" s="51"/>
      <c r="F95" s="52"/>
      <c r="G95" s="12"/>
      <c r="I95" s="6"/>
    </row>
    <row r="96" spans="1:9" ht="15" hidden="1" customHeight="1" x14ac:dyDescent="0.25">
      <c r="A96" s="86" t="s">
        <v>96</v>
      </c>
      <c r="B96" s="674"/>
      <c r="C96" s="632"/>
      <c r="D96" s="50"/>
      <c r="E96" s="51"/>
      <c r="F96" s="52"/>
      <c r="G96" s="12"/>
      <c r="I96" s="6"/>
    </row>
    <row r="97" spans="1:9" ht="15" hidden="1" customHeight="1" x14ac:dyDescent="0.25">
      <c r="A97" s="86" t="s">
        <v>97</v>
      </c>
      <c r="B97" s="674"/>
      <c r="C97" s="632"/>
      <c r="D97" s="50"/>
      <c r="E97" s="51"/>
      <c r="F97" s="52"/>
      <c r="G97" s="12"/>
      <c r="I97" s="6"/>
    </row>
    <row r="98" spans="1:9" ht="15" hidden="1" customHeight="1" x14ac:dyDescent="0.25">
      <c r="A98" s="87" t="s">
        <v>113</v>
      </c>
      <c r="B98" s="674"/>
      <c r="C98" s="632"/>
      <c r="D98" s="65"/>
      <c r="E98" s="66"/>
      <c r="F98" s="67"/>
      <c r="G98" s="68"/>
      <c r="I98" s="6"/>
    </row>
    <row r="99" spans="1:9" ht="15" customHeight="1" x14ac:dyDescent="0.25">
      <c r="A99" s="85" t="s">
        <v>114</v>
      </c>
      <c r="B99" s="674"/>
      <c r="C99" s="632"/>
      <c r="D99" s="45"/>
      <c r="E99" s="46"/>
      <c r="F99" s="71"/>
      <c r="G99" s="61" t="str">
        <f>G94</f>
        <v>ATSM 2021: Section 6.7</v>
      </c>
      <c r="I99" s="6"/>
    </row>
    <row r="100" spans="1:9" ht="15" hidden="1" customHeight="1" x14ac:dyDescent="0.25">
      <c r="A100" s="86" t="s">
        <v>95</v>
      </c>
      <c r="B100" s="674"/>
      <c r="C100" s="632"/>
      <c r="D100" s="50"/>
      <c r="E100" s="51"/>
      <c r="F100" s="52"/>
      <c r="G100" s="12"/>
      <c r="I100" s="6"/>
    </row>
    <row r="101" spans="1:9" ht="15" hidden="1" customHeight="1" x14ac:dyDescent="0.25">
      <c r="A101" s="86" t="s">
        <v>96</v>
      </c>
      <c r="B101" s="674"/>
      <c r="C101" s="632"/>
      <c r="D101" s="50"/>
      <c r="E101" s="51"/>
      <c r="F101" s="52"/>
      <c r="G101" s="12"/>
      <c r="I101" s="6"/>
    </row>
    <row r="102" spans="1:9" ht="15" hidden="1" customHeight="1" x14ac:dyDescent="0.25">
      <c r="A102" s="86" t="s">
        <v>97</v>
      </c>
      <c r="B102" s="674"/>
      <c r="C102" s="632"/>
      <c r="D102" s="50"/>
      <c r="E102" s="51"/>
      <c r="F102" s="52"/>
      <c r="G102" s="12"/>
      <c r="I102" s="6"/>
    </row>
    <row r="103" spans="1:9" ht="15" hidden="1" customHeight="1" x14ac:dyDescent="0.25">
      <c r="A103" s="87" t="s">
        <v>113</v>
      </c>
      <c r="B103" s="674"/>
      <c r="C103" s="632"/>
      <c r="D103" s="65"/>
      <c r="E103" s="66"/>
      <c r="F103" s="67"/>
      <c r="G103" s="68"/>
      <c r="I103" s="6"/>
    </row>
    <row r="104" spans="1:9" ht="15" customHeight="1" x14ac:dyDescent="0.25">
      <c r="A104" s="85" t="s">
        <v>115</v>
      </c>
      <c r="B104" s="674"/>
      <c r="C104" s="632"/>
      <c r="D104" s="45"/>
      <c r="E104" s="46"/>
      <c r="F104" s="71"/>
      <c r="G104" s="61" t="str">
        <f>G94</f>
        <v>ATSM 2021: Section 6.7</v>
      </c>
      <c r="I104" s="6"/>
    </row>
    <row r="105" spans="1:9" ht="15" hidden="1" customHeight="1" x14ac:dyDescent="0.25">
      <c r="A105" s="86" t="s">
        <v>95</v>
      </c>
      <c r="B105" s="674"/>
      <c r="C105" s="632"/>
      <c r="D105" s="50"/>
      <c r="E105" s="51"/>
      <c r="F105" s="52"/>
      <c r="G105" s="12"/>
      <c r="I105" s="6"/>
    </row>
    <row r="106" spans="1:9" ht="15" hidden="1" customHeight="1" x14ac:dyDescent="0.25">
      <c r="A106" s="86" t="s">
        <v>96</v>
      </c>
      <c r="B106" s="674"/>
      <c r="C106" s="632"/>
      <c r="D106" s="50"/>
      <c r="E106" s="51"/>
      <c r="F106" s="52"/>
      <c r="G106" s="12"/>
      <c r="I106" s="6"/>
    </row>
    <row r="107" spans="1:9" ht="15" hidden="1" customHeight="1" x14ac:dyDescent="0.25">
      <c r="A107" s="86" t="s">
        <v>97</v>
      </c>
      <c r="B107" s="674"/>
      <c r="C107" s="632"/>
      <c r="D107" s="50"/>
      <c r="E107" s="51"/>
      <c r="F107" s="52"/>
      <c r="G107" s="12"/>
      <c r="I107" s="6"/>
    </row>
    <row r="108" spans="1:9" ht="15" hidden="1" customHeight="1" x14ac:dyDescent="0.25">
      <c r="A108" s="87" t="s">
        <v>113</v>
      </c>
      <c r="B108" s="674"/>
      <c r="C108" s="632"/>
      <c r="D108" s="65"/>
      <c r="E108" s="66"/>
      <c r="F108" s="67"/>
      <c r="G108" s="68"/>
      <c r="I108" s="6"/>
    </row>
    <row r="109" spans="1:9" ht="15" customHeight="1" x14ac:dyDescent="0.25">
      <c r="A109" s="85" t="s">
        <v>116</v>
      </c>
      <c r="B109" s="674"/>
      <c r="C109" s="632"/>
      <c r="D109" s="45"/>
      <c r="E109" s="46"/>
      <c r="F109" s="71"/>
      <c r="G109" s="61" t="str">
        <f>G94</f>
        <v>ATSM 2021: Section 6.7</v>
      </c>
      <c r="I109" s="6"/>
    </row>
    <row r="110" spans="1:9" ht="15" hidden="1" customHeight="1" x14ac:dyDescent="0.25">
      <c r="A110" s="86" t="s">
        <v>95</v>
      </c>
      <c r="B110" s="674"/>
      <c r="C110" s="632"/>
      <c r="D110" s="50"/>
      <c r="E110" s="51"/>
      <c r="F110" s="52"/>
      <c r="G110" s="12"/>
      <c r="I110" s="6"/>
    </row>
    <row r="111" spans="1:9" ht="15" hidden="1" customHeight="1" x14ac:dyDescent="0.25">
      <c r="A111" s="86" t="s">
        <v>96</v>
      </c>
      <c r="B111" s="674"/>
      <c r="C111" s="632"/>
      <c r="D111" s="50"/>
      <c r="E111" s="51"/>
      <c r="F111" s="52"/>
      <c r="G111" s="12"/>
      <c r="I111" s="6"/>
    </row>
    <row r="112" spans="1:9" ht="15" hidden="1" customHeight="1" x14ac:dyDescent="0.25">
      <c r="A112" s="86" t="s">
        <v>97</v>
      </c>
      <c r="B112" s="674"/>
      <c r="C112" s="632"/>
      <c r="D112" s="50"/>
      <c r="E112" s="51"/>
      <c r="F112" s="52"/>
      <c r="G112" s="12"/>
      <c r="I112" s="6"/>
    </row>
    <row r="113" spans="1:9" ht="15" hidden="1" customHeight="1" x14ac:dyDescent="0.25">
      <c r="A113" s="87" t="s">
        <v>113</v>
      </c>
      <c r="B113" s="674"/>
      <c r="C113" s="632"/>
      <c r="D113" s="65"/>
      <c r="E113" s="66"/>
      <c r="F113" s="67"/>
      <c r="G113" s="68"/>
      <c r="I113" s="6"/>
    </row>
    <row r="114" spans="1:9" ht="15" customHeight="1" x14ac:dyDescent="0.25">
      <c r="A114" s="85" t="s">
        <v>117</v>
      </c>
      <c r="B114" s="674"/>
      <c r="C114" s="632"/>
      <c r="D114" s="45"/>
      <c r="E114" s="46"/>
      <c r="F114" s="71"/>
      <c r="G114" s="61" t="s">
        <v>118</v>
      </c>
      <c r="I114" s="6"/>
    </row>
    <row r="115" spans="1:9" ht="15" hidden="1" customHeight="1" x14ac:dyDescent="0.25">
      <c r="A115" s="86" t="s">
        <v>95</v>
      </c>
      <c r="B115" s="674"/>
      <c r="C115" s="632"/>
      <c r="D115" s="50"/>
      <c r="E115" s="51"/>
      <c r="F115" s="52"/>
      <c r="G115" s="12"/>
      <c r="I115" s="6"/>
    </row>
    <row r="116" spans="1:9" ht="15" hidden="1" customHeight="1" x14ac:dyDescent="0.25">
      <c r="A116" s="86" t="s">
        <v>96</v>
      </c>
      <c r="B116" s="674"/>
      <c r="C116" s="632"/>
      <c r="D116" s="50"/>
      <c r="E116" s="51"/>
      <c r="F116" s="52"/>
      <c r="G116" s="12"/>
      <c r="I116" s="6"/>
    </row>
    <row r="117" spans="1:9" ht="15" hidden="1" customHeight="1" x14ac:dyDescent="0.25">
      <c r="A117" s="86" t="s">
        <v>97</v>
      </c>
      <c r="B117" s="674"/>
      <c r="C117" s="632"/>
      <c r="D117" s="50"/>
      <c r="E117" s="51"/>
      <c r="F117" s="52"/>
      <c r="G117" s="12"/>
      <c r="I117" s="6"/>
    </row>
    <row r="118" spans="1:9" ht="15" hidden="1" customHeight="1" x14ac:dyDescent="0.25">
      <c r="A118" s="87" t="s">
        <v>119</v>
      </c>
      <c r="B118" s="674"/>
      <c r="C118" s="632"/>
      <c r="D118" s="65"/>
      <c r="E118" s="66"/>
      <c r="F118" s="67"/>
      <c r="G118" s="68"/>
      <c r="I118" s="6"/>
    </row>
    <row r="119" spans="1:9" ht="15" customHeight="1" x14ac:dyDescent="0.25">
      <c r="A119" s="85" t="s">
        <v>120</v>
      </c>
      <c r="B119" s="674"/>
      <c r="C119" s="632"/>
      <c r="D119" s="45"/>
      <c r="E119" s="46"/>
      <c r="F119" s="71"/>
      <c r="G119" s="61" t="str">
        <f>G114</f>
        <v>ATSM 2021: Section 6.6</v>
      </c>
      <c r="I119" s="6"/>
    </row>
    <row r="120" spans="1:9" ht="15" hidden="1" customHeight="1" x14ac:dyDescent="0.25">
      <c r="A120" s="86" t="s">
        <v>95</v>
      </c>
      <c r="B120" s="674"/>
      <c r="C120" s="632"/>
      <c r="D120" s="50"/>
      <c r="E120" s="51"/>
      <c r="F120" s="52"/>
      <c r="G120" s="12"/>
      <c r="I120" s="6"/>
    </row>
    <row r="121" spans="1:9" ht="15" hidden="1" customHeight="1" x14ac:dyDescent="0.25">
      <c r="A121" s="86" t="s">
        <v>96</v>
      </c>
      <c r="B121" s="674"/>
      <c r="C121" s="632"/>
      <c r="D121" s="50"/>
      <c r="E121" s="51"/>
      <c r="F121" s="52"/>
      <c r="G121" s="12"/>
      <c r="I121" s="6"/>
    </row>
    <row r="122" spans="1:9" ht="15" hidden="1" customHeight="1" x14ac:dyDescent="0.25">
      <c r="A122" s="86" t="s">
        <v>97</v>
      </c>
      <c r="B122" s="674"/>
      <c r="C122" s="632"/>
      <c r="D122" s="50"/>
      <c r="E122" s="51"/>
      <c r="F122" s="52"/>
      <c r="G122" s="12"/>
      <c r="I122" s="6"/>
    </row>
    <row r="123" spans="1:9" ht="15" hidden="1" customHeight="1" x14ac:dyDescent="0.25">
      <c r="A123" s="87" t="s">
        <v>119</v>
      </c>
      <c r="B123" s="674"/>
      <c r="C123" s="632"/>
      <c r="D123" s="65"/>
      <c r="E123" s="66"/>
      <c r="F123" s="67"/>
      <c r="G123" s="68"/>
      <c r="I123" s="6"/>
    </row>
    <row r="124" spans="1:9" ht="15.75" customHeight="1" thickBot="1" x14ac:dyDescent="0.3">
      <c r="A124" s="85" t="s">
        <v>121</v>
      </c>
      <c r="B124" s="687"/>
      <c r="C124" s="689"/>
      <c r="D124" s="45"/>
      <c r="E124" s="46"/>
      <c r="F124" s="71"/>
      <c r="G124" s="61" t="str">
        <f>G114</f>
        <v>ATSM 2021: Section 6.6</v>
      </c>
      <c r="I124" s="6"/>
    </row>
    <row r="125" spans="1:9" ht="15.75" hidden="1" customHeight="1" thickBot="1" x14ac:dyDescent="0.3">
      <c r="A125" s="86" t="s">
        <v>95</v>
      </c>
      <c r="B125" s="89"/>
      <c r="C125" s="89"/>
      <c r="D125" s="89"/>
      <c r="E125" s="89"/>
      <c r="F125" s="89"/>
      <c r="G125" s="90"/>
      <c r="I125" s="6"/>
    </row>
    <row r="126" spans="1:9" ht="15.75" hidden="1" customHeight="1" thickBot="1" x14ac:dyDescent="0.3">
      <c r="A126" s="86" t="s">
        <v>96</v>
      </c>
      <c r="B126" s="89"/>
      <c r="C126" s="89"/>
      <c r="D126" s="89"/>
      <c r="E126" s="89"/>
      <c r="F126" s="89"/>
      <c r="G126" s="90"/>
      <c r="I126" s="6"/>
    </row>
    <row r="127" spans="1:9" ht="15.75" hidden="1" customHeight="1" thickBot="1" x14ac:dyDescent="0.3">
      <c r="A127" s="86" t="s">
        <v>97</v>
      </c>
      <c r="B127" s="89"/>
      <c r="C127" s="89"/>
      <c r="D127" s="89"/>
      <c r="E127" s="89"/>
      <c r="F127" s="89"/>
      <c r="G127" s="90"/>
      <c r="I127" s="6"/>
    </row>
    <row r="128" spans="1:9" ht="15.75" hidden="1" customHeight="1" thickBot="1" x14ac:dyDescent="0.3">
      <c r="A128" s="86" t="s">
        <v>119</v>
      </c>
      <c r="B128" s="89"/>
      <c r="C128" s="89"/>
      <c r="D128" s="89"/>
      <c r="E128" s="89"/>
      <c r="F128" s="89"/>
      <c r="G128" s="90"/>
      <c r="I128" s="6"/>
    </row>
    <row r="129" spans="1:9" ht="15.75" thickBot="1" x14ac:dyDescent="0.3">
      <c r="A129" s="659" t="s">
        <v>122</v>
      </c>
      <c r="B129" s="660"/>
      <c r="C129" s="660"/>
      <c r="D129" s="660"/>
      <c r="E129" s="660"/>
      <c r="F129" s="660"/>
      <c r="G129" s="661"/>
      <c r="I129" s="41"/>
    </row>
    <row r="130" spans="1:9" ht="15.75" customHeight="1" x14ac:dyDescent="0.25">
      <c r="A130" s="656" t="s">
        <v>123</v>
      </c>
      <c r="B130" s="28"/>
      <c r="C130" s="44"/>
      <c r="D130" s="50"/>
      <c r="E130" s="51"/>
      <c r="F130" s="47"/>
      <c r="G130" s="12"/>
      <c r="I130" s="6"/>
    </row>
    <row r="131" spans="1:9" x14ac:dyDescent="0.25">
      <c r="A131" s="657"/>
      <c r="B131" s="28"/>
      <c r="C131" s="49"/>
      <c r="D131" s="50"/>
      <c r="E131" s="51"/>
      <c r="F131" s="52"/>
      <c r="G131" s="12"/>
      <c r="I131" s="6"/>
    </row>
    <row r="132" spans="1:9" ht="15.75" thickBot="1" x14ac:dyDescent="0.3">
      <c r="A132" s="658"/>
      <c r="B132" s="28"/>
      <c r="C132" s="57"/>
      <c r="D132" s="50"/>
      <c r="E132" s="51"/>
      <c r="F132" s="60"/>
      <c r="G132" s="12"/>
      <c r="I132" s="6"/>
    </row>
    <row r="133" spans="1:9" ht="15.75" thickBot="1" x14ac:dyDescent="0.3">
      <c r="A133" s="659" t="s">
        <v>124</v>
      </c>
      <c r="B133" s="660"/>
      <c r="C133" s="660"/>
      <c r="D133" s="660"/>
      <c r="E133" s="660"/>
      <c r="F133" s="660"/>
      <c r="G133" s="661"/>
      <c r="I133" s="41"/>
    </row>
    <row r="134" spans="1:9" x14ac:dyDescent="0.25">
      <c r="A134" s="91" t="s">
        <v>125</v>
      </c>
      <c r="B134" s="92"/>
      <c r="C134" s="44"/>
      <c r="D134" s="50"/>
      <c r="E134" s="51"/>
      <c r="F134" s="47"/>
      <c r="G134" s="12"/>
      <c r="I134" s="6"/>
    </row>
    <row r="135" spans="1:9" x14ac:dyDescent="0.25">
      <c r="A135" s="91" t="s">
        <v>126</v>
      </c>
      <c r="B135" s="93"/>
      <c r="C135" s="49"/>
      <c r="D135" s="50"/>
      <c r="E135" s="51"/>
      <c r="F135" s="52"/>
      <c r="G135" s="12"/>
      <c r="I135" s="6"/>
    </row>
    <row r="136" spans="1:9" x14ac:dyDescent="0.25">
      <c r="A136" s="33" t="s">
        <v>127</v>
      </c>
      <c r="B136" s="28"/>
      <c r="C136" s="49"/>
      <c r="D136" s="50"/>
      <c r="E136" s="51"/>
      <c r="F136" s="52"/>
      <c r="G136" s="12"/>
      <c r="I136" s="6"/>
    </row>
    <row r="137" spans="1:9" x14ac:dyDescent="0.25">
      <c r="A137" s="33" t="s">
        <v>128</v>
      </c>
      <c r="B137" s="28"/>
      <c r="C137" s="49"/>
      <c r="D137" s="50"/>
      <c r="E137" s="51"/>
      <c r="F137" s="52"/>
      <c r="G137" s="12"/>
      <c r="I137" s="6"/>
    </row>
    <row r="138" spans="1:9" x14ac:dyDescent="0.25">
      <c r="A138" s="33" t="s">
        <v>129</v>
      </c>
      <c r="B138" s="28"/>
      <c r="C138" s="49"/>
      <c r="D138" s="50"/>
      <c r="E138" s="51"/>
      <c r="F138" s="52"/>
      <c r="G138" s="12"/>
      <c r="I138" s="6"/>
    </row>
    <row r="139" spans="1:9" ht="15.75" thickBot="1" x14ac:dyDescent="0.3">
      <c r="A139" s="37" t="s">
        <v>130</v>
      </c>
      <c r="B139" s="28"/>
      <c r="C139" s="57"/>
      <c r="D139" s="50"/>
      <c r="E139" s="51"/>
      <c r="F139" s="60"/>
      <c r="G139" s="12"/>
      <c r="I139" s="6"/>
    </row>
    <row r="140" spans="1:9" ht="15.75" thickBot="1" x14ac:dyDescent="0.3">
      <c r="A140" s="659" t="s">
        <v>131</v>
      </c>
      <c r="B140" s="660"/>
      <c r="C140" s="660"/>
      <c r="D140" s="660"/>
      <c r="E140" s="660"/>
      <c r="F140" s="660"/>
      <c r="G140" s="661"/>
      <c r="I140" s="41"/>
    </row>
    <row r="141" spans="1:9" x14ac:dyDescent="0.25">
      <c r="A141" s="662" t="s">
        <v>132</v>
      </c>
      <c r="B141" s="94" t="s">
        <v>133</v>
      </c>
      <c r="C141" s="95" t="s">
        <v>134</v>
      </c>
      <c r="D141" s="96">
        <f>SUM(D20,D26:D30,D32:D43,D45:D52,D57:D68,D70:D124,D130:D132,D134:D139)</f>
        <v>0</v>
      </c>
      <c r="E141" s="97">
        <f>SUM(E20,E26:E30,E32:E43,E45:E52,E57:E68,E70:E124,E130:E132,E134:E139)</f>
        <v>0</v>
      </c>
      <c r="F141" s="98">
        <f>SUM(F20,F26:F30,F32:F43,F45:F52,F57:F68,F70:F124,F130:F132,F134:F139)</f>
        <v>0</v>
      </c>
      <c r="G141" s="12"/>
      <c r="I141" s="6"/>
    </row>
    <row r="142" spans="1:9" x14ac:dyDescent="0.25">
      <c r="A142" s="663"/>
      <c r="B142" s="99" t="s">
        <v>135</v>
      </c>
      <c r="C142" s="90" t="s">
        <v>136</v>
      </c>
      <c r="D142" s="664">
        <f>SUM(D141:F141)</f>
        <v>0</v>
      </c>
      <c r="E142" s="665"/>
      <c r="F142" s="666"/>
      <c r="G142" s="12"/>
      <c r="I142" s="6"/>
    </row>
    <row r="143" spans="1:9" x14ac:dyDescent="0.25">
      <c r="A143" s="101" t="s">
        <v>137</v>
      </c>
      <c r="B143" s="89"/>
      <c r="C143" s="90" t="s">
        <v>138</v>
      </c>
      <c r="D143" s="102"/>
      <c r="E143" s="89"/>
      <c r="F143" s="90"/>
      <c r="G143" s="12"/>
      <c r="I143" s="6"/>
    </row>
    <row r="144" spans="1:9" x14ac:dyDescent="0.25">
      <c r="A144" s="101" t="s">
        <v>139</v>
      </c>
      <c r="B144" s="89"/>
      <c r="C144" s="90" t="s">
        <v>140</v>
      </c>
      <c r="D144" s="102"/>
      <c r="E144" s="89"/>
      <c r="F144" s="90"/>
      <c r="G144" s="12"/>
      <c r="I144" s="6"/>
    </row>
    <row r="145" spans="1:9" ht="15.75" thickBot="1" x14ac:dyDescent="0.3">
      <c r="A145" s="103" t="s">
        <v>141</v>
      </c>
      <c r="B145" s="104" t="s">
        <v>142</v>
      </c>
      <c r="C145" s="105" t="s">
        <v>143</v>
      </c>
      <c r="D145" s="106"/>
      <c r="E145" s="104"/>
      <c r="F145" s="105"/>
      <c r="G145" s="107"/>
      <c r="I145" s="25"/>
    </row>
  </sheetData>
  <mergeCells count="46">
    <mergeCell ref="A130:A132"/>
    <mergeCell ref="A133:G133"/>
    <mergeCell ref="A140:G140"/>
    <mergeCell ref="A141:A142"/>
    <mergeCell ref="D142:F142"/>
    <mergeCell ref="G53:G54"/>
    <mergeCell ref="I53:I54"/>
    <mergeCell ref="A55:G55"/>
    <mergeCell ref="A56:C56"/>
    <mergeCell ref="B57:C68"/>
    <mergeCell ref="E53:E54"/>
    <mergeCell ref="F53:F54"/>
    <mergeCell ref="A69:C69"/>
    <mergeCell ref="A53:A54"/>
    <mergeCell ref="B53:B54"/>
    <mergeCell ref="C53:C54"/>
    <mergeCell ref="D53:D54"/>
    <mergeCell ref="B70:C124"/>
    <mergeCell ref="A129:G129"/>
    <mergeCell ref="I50:I52"/>
    <mergeCell ref="A17:A18"/>
    <mergeCell ref="B17:B18"/>
    <mergeCell ref="C17:C18"/>
    <mergeCell ref="G17:G18"/>
    <mergeCell ref="A19:G19"/>
    <mergeCell ref="E20:E24"/>
    <mergeCell ref="F20:F24"/>
    <mergeCell ref="B22:C22"/>
    <mergeCell ref="A25:G25"/>
    <mergeCell ref="A31:G31"/>
    <mergeCell ref="I32:I36"/>
    <mergeCell ref="A44:G44"/>
    <mergeCell ref="I45:I47"/>
    <mergeCell ref="B10:C10"/>
    <mergeCell ref="D10:D18"/>
    <mergeCell ref="E10:E18"/>
    <mergeCell ref="F10:F18"/>
    <mergeCell ref="I10:I16"/>
    <mergeCell ref="B11:C11"/>
    <mergeCell ref="B9:C9"/>
    <mergeCell ref="D9:F9"/>
    <mergeCell ref="A1:G1"/>
    <mergeCell ref="A2:G4"/>
    <mergeCell ref="A6:B6"/>
    <mergeCell ref="A7:B7"/>
    <mergeCell ref="A8:B8"/>
  </mergeCells>
  <conditionalFormatting sqref="D20:F24 D26:F30 D32:F43 D45:F52 D57:F68 D70:F124 D130:F132 D134:F139">
    <cfRule type="colorScale" priority="6">
      <colorScale>
        <cfvo type="min"/>
        <cfvo type="percentile" val="50"/>
        <cfvo type="max"/>
        <color rgb="FFF8696B"/>
        <color rgb="FFFFEB84"/>
        <color rgb="FF63BE7B"/>
      </colorScale>
    </cfRule>
  </conditionalFormatting>
  <conditionalFormatting sqref="I37:I38 I20:I32">
    <cfRule type="colorScale" priority="5">
      <colorScale>
        <cfvo type="min"/>
        <cfvo type="percentile" val="50"/>
        <cfvo type="max"/>
        <color rgb="FFF8696B"/>
        <color rgb="FFFFEB84"/>
        <color rgb="FF63BE7B"/>
      </colorScale>
    </cfRule>
  </conditionalFormatting>
  <conditionalFormatting sqref="I39:I45 I48:I50 I53 I55:I145">
    <cfRule type="colorScale" priority="4">
      <colorScale>
        <cfvo type="min"/>
        <cfvo type="percentile" val="50"/>
        <cfvo type="max"/>
        <color rgb="FFF8696B"/>
        <color rgb="FFFFEB84"/>
        <color rgb="FF63BE7B"/>
      </colorScale>
    </cfRule>
  </conditionalFormatting>
  <conditionalFormatting sqref="I10">
    <cfRule type="colorScale" priority="3">
      <colorScale>
        <cfvo type="min"/>
        <cfvo type="percentile" val="50"/>
        <cfvo type="max"/>
        <color rgb="FFF8696B"/>
        <color rgb="FFFFEB84"/>
        <color rgb="FF63BE7B"/>
      </colorScale>
    </cfRule>
  </conditionalFormatting>
  <conditionalFormatting sqref="I17:I18">
    <cfRule type="colorScale" priority="2">
      <colorScale>
        <cfvo type="min"/>
        <cfvo type="percentile" val="50"/>
        <cfvo type="max"/>
        <color rgb="FFF8696B"/>
        <color rgb="FFFFEB84"/>
        <color rgb="FF63BE7B"/>
      </colorScale>
    </cfRule>
  </conditionalFormatting>
  <conditionalFormatting sqref="I1:I8">
    <cfRule type="colorScale" priority="1">
      <colorScale>
        <cfvo type="min"/>
        <cfvo type="percentile" val="50"/>
        <cfvo type="max"/>
        <color rgb="FFF8696B"/>
        <color rgb="FFFFEB84"/>
        <color rgb="FF63BE7B"/>
      </colorScale>
    </cfRule>
  </conditionalFormatting>
  <pageMargins left="0.7" right="0.7" top="0.75" bottom="0.75" header="0.3" footer="0.3"/>
  <pageSetup scale="93" fitToHeight="0" orientation="landscape" verticalDpi="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32E4FB-3AB5-4CA0-8715-98AF87AF6E3A}">
  <sheetPr>
    <pageSetUpPr fitToPage="1"/>
  </sheetPr>
  <dimension ref="A1:Q113"/>
  <sheetViews>
    <sheetView zoomScaleNormal="100" workbookViewId="0">
      <selection activeCell="C40" sqref="C40"/>
    </sheetView>
  </sheetViews>
  <sheetFormatPr defaultRowHeight="15" x14ac:dyDescent="0.25"/>
  <cols>
    <col min="1" max="1" width="2.7109375" customWidth="1"/>
    <col min="2" max="2" width="25.7109375" customWidth="1"/>
    <col min="3" max="3" width="24.28515625" customWidth="1"/>
    <col min="4" max="7" width="4.28515625" customWidth="1"/>
    <col min="8" max="9" width="5" customWidth="1"/>
    <col min="10" max="10" width="24.28515625" customWidth="1"/>
    <col min="11" max="11" width="9" customWidth="1"/>
    <col min="12" max="13" width="10" customWidth="1"/>
    <col min="14" max="14" width="29.140625" customWidth="1"/>
    <col min="15" max="15" width="3.42578125" customWidth="1"/>
    <col min="16" max="16" width="73.5703125" customWidth="1"/>
  </cols>
  <sheetData>
    <row r="1" spans="2:17" ht="21.75" thickBot="1" x14ac:dyDescent="0.3">
      <c r="B1" s="412" t="s">
        <v>144</v>
      </c>
      <c r="C1" s="413"/>
      <c r="D1" s="413"/>
      <c r="E1" s="413"/>
      <c r="F1" s="413"/>
      <c r="G1" s="413"/>
      <c r="H1" s="413"/>
      <c r="I1" s="413"/>
      <c r="J1" s="413"/>
      <c r="K1" s="413"/>
      <c r="L1" s="413"/>
      <c r="M1" s="413"/>
      <c r="N1" s="414"/>
      <c r="P1" s="1"/>
    </row>
    <row r="2" spans="2:17" ht="15" customHeight="1" x14ac:dyDescent="0.25">
      <c r="B2" s="605" t="s">
        <v>165</v>
      </c>
      <c r="C2" s="606"/>
      <c r="D2" s="606"/>
      <c r="E2" s="606"/>
      <c r="F2" s="606"/>
      <c r="G2" s="606"/>
      <c r="H2" s="606"/>
      <c r="I2" s="606"/>
      <c r="J2" s="606"/>
      <c r="K2" s="606"/>
      <c r="L2" s="606"/>
      <c r="M2" s="606"/>
      <c r="N2" s="607"/>
      <c r="O2" s="2"/>
      <c r="P2" s="3"/>
      <c r="Q2" s="2"/>
    </row>
    <row r="3" spans="2:17" x14ac:dyDescent="0.25">
      <c r="B3" s="449"/>
      <c r="C3" s="450"/>
      <c r="D3" s="450"/>
      <c r="E3" s="450"/>
      <c r="F3" s="450"/>
      <c r="G3" s="450"/>
      <c r="H3" s="450"/>
      <c r="I3" s="450"/>
      <c r="J3" s="450"/>
      <c r="K3" s="450"/>
      <c r="L3" s="450"/>
      <c r="M3" s="450"/>
      <c r="N3" s="451"/>
      <c r="O3" s="2"/>
      <c r="P3" s="6"/>
      <c r="Q3" s="2"/>
    </row>
    <row r="4" spans="2:17" ht="15" customHeight="1" x14ac:dyDescent="0.25">
      <c r="B4" s="449"/>
      <c r="C4" s="450"/>
      <c r="D4" s="450"/>
      <c r="E4" s="450"/>
      <c r="F4" s="450"/>
      <c r="G4" s="450"/>
      <c r="H4" s="450"/>
      <c r="I4" s="450"/>
      <c r="J4" s="450"/>
      <c r="K4" s="450"/>
      <c r="L4" s="450"/>
      <c r="M4" s="450"/>
      <c r="N4" s="451"/>
      <c r="O4" s="2"/>
      <c r="P4" s="6"/>
      <c r="Q4" s="2"/>
    </row>
    <row r="5" spans="2:17" ht="15" customHeight="1" x14ac:dyDescent="0.25">
      <c r="B5" s="7" t="s">
        <v>1</v>
      </c>
      <c r="C5" s="4"/>
      <c r="D5" s="608"/>
      <c r="E5" s="609"/>
      <c r="F5" s="609"/>
      <c r="G5" s="609"/>
      <c r="H5" s="609"/>
      <c r="I5" s="610"/>
      <c r="J5" s="8"/>
      <c r="K5" s="4"/>
      <c r="L5" s="4"/>
      <c r="M5" s="4"/>
      <c r="N5" s="5"/>
      <c r="O5" s="2"/>
      <c r="P5" s="6"/>
      <c r="Q5" s="2"/>
    </row>
    <row r="6" spans="2:17" ht="15" customHeight="1" x14ac:dyDescent="0.25">
      <c r="B6" s="598" t="s">
        <v>145</v>
      </c>
      <c r="C6" s="599"/>
      <c r="D6" s="536" t="s">
        <v>151</v>
      </c>
      <c r="E6" s="537"/>
      <c r="F6" s="537"/>
      <c r="G6" s="537"/>
      <c r="H6" s="537"/>
      <c r="I6" s="537"/>
      <c r="J6" s="537"/>
      <c r="K6" s="272"/>
      <c r="L6" s="4"/>
      <c r="M6" s="4"/>
      <c r="N6" s="220"/>
      <c r="O6" s="2"/>
      <c r="P6" s="6"/>
      <c r="Q6" s="2"/>
    </row>
    <row r="7" spans="2:17" ht="15" customHeight="1" x14ac:dyDescent="0.25">
      <c r="B7" s="598" t="s">
        <v>146</v>
      </c>
      <c r="C7" s="599"/>
      <c r="D7" s="536" t="s">
        <v>163</v>
      </c>
      <c r="E7" s="537"/>
      <c r="F7" s="537"/>
      <c r="G7" s="537"/>
      <c r="H7" s="537"/>
      <c r="I7" s="537"/>
      <c r="J7" s="492"/>
      <c r="K7" s="4"/>
      <c r="L7" s="4"/>
      <c r="M7" s="4"/>
      <c r="N7" s="5"/>
      <c r="O7" s="2"/>
      <c r="P7" s="6"/>
      <c r="Q7" s="2"/>
    </row>
    <row r="8" spans="2:17" ht="15" customHeight="1" thickBot="1" x14ac:dyDescent="0.3">
      <c r="B8" s="600" t="s">
        <v>147</v>
      </c>
      <c r="C8" s="601"/>
      <c r="D8" s="538" t="s">
        <v>162</v>
      </c>
      <c r="E8" s="539"/>
      <c r="F8" s="539"/>
      <c r="G8" s="539"/>
      <c r="H8" s="539"/>
      <c r="I8" s="539"/>
      <c r="J8" s="540"/>
      <c r="K8" s="10"/>
      <c r="L8" s="10"/>
      <c r="M8" s="10"/>
      <c r="N8" s="201"/>
      <c r="O8" s="2"/>
      <c r="P8" s="6"/>
      <c r="Q8" s="2"/>
    </row>
    <row r="9" spans="2:17" ht="19.5" customHeight="1" thickBot="1" x14ac:dyDescent="0.3">
      <c r="B9" s="482" t="s">
        <v>345</v>
      </c>
      <c r="C9" s="483"/>
      <c r="D9" s="483"/>
      <c r="E9" s="483"/>
      <c r="F9" s="483"/>
      <c r="G9" s="483"/>
      <c r="H9" s="483"/>
      <c r="I9" s="483"/>
      <c r="J9" s="484"/>
      <c r="K9" s="485" t="s">
        <v>4</v>
      </c>
      <c r="L9" s="486"/>
      <c r="M9" s="487"/>
      <c r="N9" s="271"/>
      <c r="O9" s="2"/>
      <c r="P9" s="261" t="s">
        <v>260</v>
      </c>
      <c r="Q9" s="2"/>
    </row>
    <row r="10" spans="2:17" ht="15" customHeight="1" x14ac:dyDescent="0.25">
      <c r="B10" s="240" t="s">
        <v>148</v>
      </c>
      <c r="C10" s="602" t="s">
        <v>148</v>
      </c>
      <c r="D10" s="603"/>
      <c r="E10" s="603"/>
      <c r="F10" s="603"/>
      <c r="G10" s="603"/>
      <c r="H10" s="603"/>
      <c r="I10" s="603"/>
      <c r="J10" s="604"/>
      <c r="K10" s="252" t="s">
        <v>254</v>
      </c>
      <c r="L10" s="253"/>
      <c r="M10" s="254">
        <v>44928</v>
      </c>
      <c r="N10" s="265"/>
      <c r="O10" s="13"/>
      <c r="P10" s="477"/>
    </row>
    <row r="11" spans="2:17" ht="15" customHeight="1" x14ac:dyDescent="0.25">
      <c r="B11" s="241" t="s">
        <v>149</v>
      </c>
      <c r="C11" s="531" t="s">
        <v>185</v>
      </c>
      <c r="D11" s="531"/>
      <c r="E11" s="531"/>
      <c r="F11" s="531"/>
      <c r="G11" s="531"/>
      <c r="H11" s="531"/>
      <c r="I11" s="531"/>
      <c r="J11" s="532"/>
      <c r="K11" s="542" t="s">
        <v>255</v>
      </c>
      <c r="L11" s="543"/>
      <c r="M11" s="255"/>
      <c r="N11" s="265"/>
      <c r="P11" s="477"/>
    </row>
    <row r="12" spans="2:17" ht="15" customHeight="1" x14ac:dyDescent="0.25">
      <c r="B12" s="241" t="s">
        <v>2</v>
      </c>
      <c r="C12" s="531" t="s">
        <v>3</v>
      </c>
      <c r="D12" s="531"/>
      <c r="E12" s="531"/>
      <c r="F12" s="531"/>
      <c r="G12" s="531"/>
      <c r="H12" s="531"/>
      <c r="I12" s="531"/>
      <c r="J12" s="532"/>
      <c r="K12" s="256"/>
      <c r="L12" s="257" t="s">
        <v>256</v>
      </c>
      <c r="M12" s="258">
        <v>44993</v>
      </c>
      <c r="N12" s="265"/>
      <c r="P12" s="477"/>
    </row>
    <row r="13" spans="2:17" ht="15" customHeight="1" x14ac:dyDescent="0.25">
      <c r="B13" s="241" t="s">
        <v>150</v>
      </c>
      <c r="C13" s="531" t="s">
        <v>159</v>
      </c>
      <c r="D13" s="531"/>
      <c r="E13" s="531"/>
      <c r="F13" s="531"/>
      <c r="G13" s="531"/>
      <c r="H13" s="531"/>
      <c r="I13" s="531"/>
      <c r="J13" s="532"/>
      <c r="K13" s="256"/>
      <c r="L13" s="257" t="s">
        <v>257</v>
      </c>
      <c r="M13" s="258">
        <v>45216</v>
      </c>
      <c r="N13" s="265"/>
      <c r="P13" s="477"/>
    </row>
    <row r="14" spans="2:17" ht="15" customHeight="1" x14ac:dyDescent="0.25">
      <c r="B14" s="241" t="s">
        <v>17</v>
      </c>
      <c r="C14" s="244" t="s">
        <v>346</v>
      </c>
      <c r="D14" s="530" t="s">
        <v>263</v>
      </c>
      <c r="E14" s="531"/>
      <c r="F14" s="531"/>
      <c r="G14" s="531"/>
      <c r="H14" s="531"/>
      <c r="I14" s="531"/>
      <c r="J14" s="532"/>
      <c r="K14" s="256"/>
      <c r="L14" s="257" t="s">
        <v>258</v>
      </c>
      <c r="M14" s="258">
        <v>45309</v>
      </c>
      <c r="N14" s="266"/>
      <c r="P14" s="477"/>
    </row>
    <row r="15" spans="2:17" ht="15" customHeight="1" x14ac:dyDescent="0.25">
      <c r="B15" s="242" t="s">
        <v>477</v>
      </c>
      <c r="C15" s="244">
        <v>100000</v>
      </c>
      <c r="D15" s="552" t="s">
        <v>161</v>
      </c>
      <c r="E15" s="553"/>
      <c r="F15" s="553"/>
      <c r="G15" s="553"/>
      <c r="H15" s="553"/>
      <c r="I15" s="554"/>
      <c r="J15" s="399" t="s">
        <v>494</v>
      </c>
      <c r="K15" s="491" t="s">
        <v>253</v>
      </c>
      <c r="L15" s="492"/>
      <c r="M15" s="258">
        <v>44976</v>
      </c>
      <c r="N15" s="265"/>
      <c r="P15" s="477"/>
    </row>
    <row r="16" spans="2:17" ht="15" customHeight="1" x14ac:dyDescent="0.25">
      <c r="B16" s="241" t="s">
        <v>152</v>
      </c>
      <c r="C16" s="246">
        <f>J37</f>
        <v>6</v>
      </c>
      <c r="D16" s="552" t="s">
        <v>227</v>
      </c>
      <c r="E16" s="553"/>
      <c r="F16" s="553"/>
      <c r="G16" s="553"/>
      <c r="H16" s="553"/>
      <c r="I16" s="554"/>
      <c r="J16" s="245"/>
      <c r="K16" s="491" t="s">
        <v>252</v>
      </c>
      <c r="L16" s="492"/>
      <c r="M16" s="259" t="s">
        <v>75</v>
      </c>
      <c r="N16" s="266"/>
      <c r="P16" s="477"/>
    </row>
    <row r="17" spans="1:16" ht="15" customHeight="1" x14ac:dyDescent="0.25">
      <c r="B17" s="242" t="s">
        <v>225</v>
      </c>
      <c r="C17" s="246">
        <f>J46+J45</f>
        <v>0</v>
      </c>
      <c r="D17" s="552" t="s">
        <v>228</v>
      </c>
      <c r="E17" s="553"/>
      <c r="F17" s="553"/>
      <c r="G17" s="553"/>
      <c r="H17" s="553"/>
      <c r="I17" s="554"/>
      <c r="J17" s="245"/>
      <c r="K17" s="541" t="s">
        <v>474</v>
      </c>
      <c r="L17" s="541"/>
      <c r="M17" s="541"/>
      <c r="N17" s="267"/>
      <c r="P17" s="477"/>
    </row>
    <row r="18" spans="1:16" ht="15" customHeight="1" thickBot="1" x14ac:dyDescent="0.3">
      <c r="B18" s="243" t="s">
        <v>155</v>
      </c>
      <c r="C18" s="247" t="s">
        <v>250</v>
      </c>
      <c r="D18" s="555" t="s">
        <v>324</v>
      </c>
      <c r="E18" s="556"/>
      <c r="F18" s="556"/>
      <c r="G18" s="556"/>
      <c r="H18" s="556"/>
      <c r="I18" s="557"/>
      <c r="J18" s="248"/>
      <c r="K18" s="488" t="s">
        <v>182</v>
      </c>
      <c r="L18" s="489"/>
      <c r="M18" s="490"/>
      <c r="N18" s="266"/>
      <c r="P18" s="477"/>
    </row>
    <row r="19" spans="1:16" ht="19.5" customHeight="1" thickBot="1" x14ac:dyDescent="0.3">
      <c r="B19" s="482" t="s">
        <v>344</v>
      </c>
      <c r="C19" s="483"/>
      <c r="D19" s="483"/>
      <c r="E19" s="483"/>
      <c r="F19" s="483"/>
      <c r="G19" s="483"/>
      <c r="H19" s="483"/>
      <c r="I19" s="483"/>
      <c r="J19" s="484"/>
      <c r="K19" s="485" t="s">
        <v>4</v>
      </c>
      <c r="L19" s="486"/>
      <c r="M19" s="486"/>
      <c r="N19" s="266"/>
      <c r="P19" s="477"/>
    </row>
    <row r="20" spans="1:16" ht="15" customHeight="1" x14ac:dyDescent="0.25">
      <c r="A20" s="263"/>
      <c r="B20" s="558" t="s">
        <v>471</v>
      </c>
      <c r="C20" s="559"/>
      <c r="D20" s="560" t="s">
        <v>239</v>
      </c>
      <c r="E20" s="560"/>
      <c r="F20" s="560"/>
      <c r="G20" s="560"/>
      <c r="H20" s="560"/>
      <c r="I20" s="560"/>
      <c r="J20" s="561"/>
      <c r="K20" s="544" t="s">
        <v>273</v>
      </c>
      <c r="L20" s="547" t="s">
        <v>271</v>
      </c>
      <c r="M20" s="594" t="s">
        <v>272</v>
      </c>
      <c r="N20" s="267"/>
      <c r="P20" s="477"/>
    </row>
    <row r="21" spans="1:16" ht="15" customHeight="1" x14ac:dyDescent="0.25">
      <c r="B21" s="202" t="s">
        <v>332</v>
      </c>
      <c r="C21" s="289" t="s">
        <v>497</v>
      </c>
      <c r="D21" s="463" t="s">
        <v>238</v>
      </c>
      <c r="E21" s="463"/>
      <c r="F21" s="463"/>
      <c r="G21" s="463"/>
      <c r="H21" s="463"/>
      <c r="I21" s="565"/>
      <c r="J21" s="199" t="s">
        <v>232</v>
      </c>
      <c r="K21" s="545"/>
      <c r="L21" s="548"/>
      <c r="M21" s="595"/>
      <c r="N21" s="265"/>
      <c r="P21" s="477"/>
    </row>
    <row r="22" spans="1:16" ht="15" customHeight="1" x14ac:dyDescent="0.25">
      <c r="B22" s="202" t="s">
        <v>168</v>
      </c>
      <c r="C22" s="289" t="s">
        <v>367</v>
      </c>
      <c r="D22" s="566" t="s">
        <v>490</v>
      </c>
      <c r="E22" s="566"/>
      <c r="F22" s="566"/>
      <c r="G22" s="566"/>
      <c r="H22" s="566"/>
      <c r="I22" s="567"/>
      <c r="J22" s="203" t="s">
        <v>491</v>
      </c>
      <c r="K22" s="545"/>
      <c r="L22" s="548"/>
      <c r="M22" s="595"/>
      <c r="N22" s="265"/>
      <c r="P22" s="477"/>
    </row>
    <row r="23" spans="1:16" ht="15" customHeight="1" x14ac:dyDescent="0.25">
      <c r="B23" s="202" t="s">
        <v>171</v>
      </c>
      <c r="C23" s="289" t="s">
        <v>19</v>
      </c>
      <c r="D23" s="465" t="s">
        <v>473</v>
      </c>
      <c r="E23" s="465"/>
      <c r="F23" s="465"/>
      <c r="G23" s="465"/>
      <c r="H23" s="465"/>
      <c r="I23" s="562"/>
      <c r="J23" s="200" t="s">
        <v>248</v>
      </c>
      <c r="K23" s="545"/>
      <c r="L23" s="548"/>
      <c r="M23" s="595"/>
      <c r="N23" s="265"/>
      <c r="P23" s="477"/>
    </row>
    <row r="24" spans="1:16" ht="15" customHeight="1" x14ac:dyDescent="0.25">
      <c r="B24" s="202" t="s">
        <v>169</v>
      </c>
      <c r="C24" s="289" t="s">
        <v>235</v>
      </c>
      <c r="D24" s="458" t="s">
        <v>242</v>
      </c>
      <c r="E24" s="458"/>
      <c r="F24" s="458"/>
      <c r="G24" s="458"/>
      <c r="H24" s="458"/>
      <c r="I24" s="550"/>
      <c r="J24" s="200" t="s">
        <v>259</v>
      </c>
      <c r="K24" s="545"/>
      <c r="L24" s="548"/>
      <c r="M24" s="595"/>
      <c r="N24" s="265"/>
      <c r="P24" s="477"/>
    </row>
    <row r="25" spans="1:16" ht="15" customHeight="1" x14ac:dyDescent="0.25">
      <c r="B25" s="204" t="s">
        <v>170</v>
      </c>
      <c r="C25" s="289" t="s">
        <v>233</v>
      </c>
      <c r="D25" s="504" t="s">
        <v>244</v>
      </c>
      <c r="E25" s="504"/>
      <c r="F25" s="504"/>
      <c r="G25" s="504"/>
      <c r="H25" s="504"/>
      <c r="I25" s="551"/>
      <c r="J25" s="200" t="s">
        <v>245</v>
      </c>
      <c r="K25" s="545"/>
      <c r="L25" s="548"/>
      <c r="M25" s="595"/>
      <c r="N25" s="265"/>
      <c r="P25" s="477"/>
    </row>
    <row r="26" spans="1:16" ht="15" customHeight="1" thickBot="1" x14ac:dyDescent="0.3">
      <c r="B26" s="204" t="s">
        <v>172</v>
      </c>
      <c r="C26" s="289" t="s">
        <v>232</v>
      </c>
      <c r="D26" s="593" t="s">
        <v>489</v>
      </c>
      <c r="E26" s="518"/>
      <c r="F26" s="518"/>
      <c r="G26" s="518"/>
      <c r="H26" s="518"/>
      <c r="I26" s="518"/>
      <c r="J26" s="519"/>
      <c r="K26" s="545"/>
      <c r="L26" s="548"/>
      <c r="M26" s="595"/>
      <c r="N26" s="268"/>
      <c r="P26" s="477"/>
    </row>
    <row r="27" spans="1:16" ht="15" customHeight="1" x14ac:dyDescent="0.25">
      <c r="B27" s="563" t="s">
        <v>164</v>
      </c>
      <c r="C27" s="522" t="s">
        <v>207</v>
      </c>
      <c r="D27" s="524" t="s">
        <v>217</v>
      </c>
      <c r="E27" s="524"/>
      <c r="F27" s="524"/>
      <c r="G27" s="524"/>
      <c r="H27" s="524"/>
      <c r="I27" s="524"/>
      <c r="J27" s="525"/>
      <c r="K27" s="545"/>
      <c r="L27" s="548"/>
      <c r="M27" s="596"/>
      <c r="N27" s="509" t="s">
        <v>160</v>
      </c>
      <c r="P27" s="477"/>
    </row>
    <row r="28" spans="1:16" ht="15.75" thickBot="1" x14ac:dyDescent="0.3">
      <c r="B28" s="564"/>
      <c r="C28" s="523"/>
      <c r="D28" s="526"/>
      <c r="E28" s="526"/>
      <c r="F28" s="526"/>
      <c r="G28" s="526"/>
      <c r="H28" s="526"/>
      <c r="I28" s="526"/>
      <c r="J28" s="527"/>
      <c r="K28" s="546"/>
      <c r="L28" s="549"/>
      <c r="M28" s="597"/>
      <c r="N28" s="510"/>
      <c r="P28" s="478"/>
    </row>
    <row r="29" spans="1:16" s="260" customFormat="1" ht="19.5" customHeight="1" thickBot="1" x14ac:dyDescent="0.3">
      <c r="B29" s="574" t="s">
        <v>156</v>
      </c>
      <c r="C29" s="575"/>
      <c r="D29" s="575"/>
      <c r="E29" s="575"/>
      <c r="F29" s="575"/>
      <c r="G29" s="575"/>
      <c r="H29" s="575"/>
      <c r="I29" s="575"/>
      <c r="J29" s="575"/>
      <c r="K29" s="575"/>
      <c r="L29" s="575"/>
      <c r="M29" s="575"/>
      <c r="N29" s="576"/>
      <c r="P29" s="261" t="s">
        <v>181</v>
      </c>
    </row>
    <row r="30" spans="1:16" x14ac:dyDescent="0.25">
      <c r="B30" s="205"/>
      <c r="C30" s="206" t="s">
        <v>230</v>
      </c>
      <c r="D30" s="585" t="s">
        <v>212</v>
      </c>
      <c r="E30" s="586"/>
      <c r="F30" s="586"/>
      <c r="G30" s="586"/>
      <c r="H30" s="586"/>
      <c r="I30" s="587"/>
      <c r="J30" s="332" t="s">
        <v>237</v>
      </c>
      <c r="K30" s="45"/>
      <c r="L30" s="46"/>
      <c r="M30" s="47"/>
      <c r="N30" s="12" t="s">
        <v>264</v>
      </c>
      <c r="P30" s="533"/>
    </row>
    <row r="31" spans="1:16" x14ac:dyDescent="0.25">
      <c r="B31" s="223" t="s">
        <v>205</v>
      </c>
      <c r="C31" s="290">
        <v>350</v>
      </c>
      <c r="D31" s="568">
        <v>0</v>
      </c>
      <c r="E31" s="528"/>
      <c r="F31" s="528"/>
      <c r="G31" s="528"/>
      <c r="H31" s="528"/>
      <c r="I31" s="569"/>
      <c r="J31" s="233">
        <v>1</v>
      </c>
      <c r="K31" s="50"/>
      <c r="L31" s="51"/>
      <c r="M31" s="52"/>
      <c r="N31" s="12"/>
      <c r="P31" s="534"/>
    </row>
    <row r="32" spans="1:16" x14ac:dyDescent="0.25">
      <c r="B32" s="223" t="s">
        <v>213</v>
      </c>
      <c r="C32" s="290">
        <v>420</v>
      </c>
      <c r="D32" s="568">
        <v>0</v>
      </c>
      <c r="E32" s="528"/>
      <c r="F32" s="528"/>
      <c r="G32" s="528"/>
      <c r="H32" s="528"/>
      <c r="I32" s="569"/>
      <c r="J32" s="233">
        <v>1</v>
      </c>
      <c r="K32" s="50"/>
      <c r="L32" s="51"/>
      <c r="M32" s="52"/>
      <c r="N32" s="12"/>
      <c r="P32" s="534"/>
    </row>
    <row r="33" spans="2:16" x14ac:dyDescent="0.25">
      <c r="B33" s="223" t="s">
        <v>175</v>
      </c>
      <c r="C33" s="290">
        <v>600</v>
      </c>
      <c r="D33" s="568">
        <v>0</v>
      </c>
      <c r="E33" s="528"/>
      <c r="F33" s="528"/>
      <c r="G33" s="528"/>
      <c r="H33" s="528"/>
      <c r="I33" s="569"/>
      <c r="J33" s="233">
        <v>1</v>
      </c>
      <c r="K33" s="50"/>
      <c r="L33" s="51"/>
      <c r="M33" s="52"/>
      <c r="N33" s="12"/>
      <c r="P33" s="534"/>
    </row>
    <row r="34" spans="2:16" x14ac:dyDescent="0.25">
      <c r="B34" s="223" t="s">
        <v>177</v>
      </c>
      <c r="C34" s="290">
        <v>875</v>
      </c>
      <c r="D34" s="568">
        <v>0</v>
      </c>
      <c r="E34" s="528"/>
      <c r="F34" s="528"/>
      <c r="G34" s="528"/>
      <c r="H34" s="528"/>
      <c r="I34" s="569"/>
      <c r="J34" s="233">
        <v>1</v>
      </c>
      <c r="K34" s="50"/>
      <c r="L34" s="51"/>
      <c r="M34" s="52"/>
      <c r="N34" s="12"/>
      <c r="P34" s="534"/>
    </row>
    <row r="35" spans="2:16" x14ac:dyDescent="0.25">
      <c r="B35" s="223" t="s">
        <v>178</v>
      </c>
      <c r="C35" s="290">
        <v>1100</v>
      </c>
      <c r="D35" s="568">
        <v>0</v>
      </c>
      <c r="E35" s="528"/>
      <c r="F35" s="528"/>
      <c r="G35" s="528"/>
      <c r="H35" s="528"/>
      <c r="I35" s="569"/>
      <c r="J35" s="233">
        <v>1</v>
      </c>
      <c r="K35" s="50"/>
      <c r="L35" s="51"/>
      <c r="M35" s="52"/>
      <c r="N35" s="12"/>
      <c r="P35" s="534"/>
    </row>
    <row r="36" spans="2:16" x14ac:dyDescent="0.25">
      <c r="B36" s="223" t="s">
        <v>179</v>
      </c>
      <c r="C36" s="290">
        <v>1250</v>
      </c>
      <c r="D36" s="570">
        <v>0</v>
      </c>
      <c r="E36" s="571"/>
      <c r="F36" s="571"/>
      <c r="G36" s="571"/>
      <c r="H36" s="571"/>
      <c r="I36" s="572"/>
      <c r="J36" s="234">
        <v>1</v>
      </c>
      <c r="K36" s="50"/>
      <c r="L36" s="51"/>
      <c r="M36" s="52"/>
      <c r="N36" s="12"/>
      <c r="P36" s="534"/>
    </row>
    <row r="37" spans="2:16" ht="15.75" thickBot="1" x14ac:dyDescent="0.3">
      <c r="B37" s="239"/>
      <c r="C37" s="291"/>
      <c r="D37" s="526" t="s">
        <v>152</v>
      </c>
      <c r="E37" s="526"/>
      <c r="F37" s="526"/>
      <c r="G37" s="526"/>
      <c r="H37" s="526"/>
      <c r="I37" s="573"/>
      <c r="J37" s="194">
        <f>SUM(J31:J36)</f>
        <v>6</v>
      </c>
      <c r="K37" s="50"/>
      <c r="L37" s="51"/>
      <c r="M37" s="52"/>
      <c r="N37" s="12"/>
      <c r="P37" s="535"/>
    </row>
    <row r="38" spans="2:16" s="260" customFormat="1" ht="19.5" customHeight="1" thickBot="1" x14ac:dyDescent="0.3">
      <c r="B38" s="574" t="s">
        <v>157</v>
      </c>
      <c r="C38" s="575"/>
      <c r="D38" s="575"/>
      <c r="E38" s="575"/>
      <c r="F38" s="575"/>
      <c r="G38" s="575"/>
      <c r="H38" s="575"/>
      <c r="I38" s="575"/>
      <c r="J38" s="575"/>
      <c r="K38" s="575"/>
      <c r="L38" s="575"/>
      <c r="M38" s="575"/>
      <c r="N38" s="576"/>
      <c r="P38" s="261" t="s">
        <v>181</v>
      </c>
    </row>
    <row r="39" spans="2:16" ht="15" customHeight="1" x14ac:dyDescent="0.25">
      <c r="B39" s="205"/>
      <c r="C39" s="206" t="s">
        <v>215</v>
      </c>
      <c r="D39" s="198" t="s">
        <v>205</v>
      </c>
      <c r="E39" s="334" t="s">
        <v>206</v>
      </c>
      <c r="F39" s="334" t="s">
        <v>200</v>
      </c>
      <c r="G39" s="335" t="s">
        <v>201</v>
      </c>
      <c r="H39" s="198" t="s">
        <v>202</v>
      </c>
      <c r="I39" s="335" t="s">
        <v>203</v>
      </c>
      <c r="J39" s="333" t="s">
        <v>216</v>
      </c>
      <c r="K39" s="45"/>
      <c r="L39" s="46"/>
      <c r="M39" s="47"/>
      <c r="N39" s="61" t="s">
        <v>218</v>
      </c>
      <c r="P39" s="476"/>
    </row>
    <row r="40" spans="2:16" x14ac:dyDescent="0.25">
      <c r="B40" s="223" t="s">
        <v>186</v>
      </c>
      <c r="C40" s="292" t="s">
        <v>493</v>
      </c>
      <c r="D40" s="262">
        <v>0</v>
      </c>
      <c r="E40" s="336">
        <v>0</v>
      </c>
      <c r="F40" s="336">
        <v>0</v>
      </c>
      <c r="G40" s="336">
        <v>0</v>
      </c>
      <c r="H40" s="336">
        <v>0</v>
      </c>
      <c r="I40" s="336">
        <v>0</v>
      </c>
      <c r="J40" s="232">
        <f>SUM(D40:I40)/J37</f>
        <v>0</v>
      </c>
      <c r="K40" s="50"/>
      <c r="L40" s="51"/>
      <c r="M40" s="52"/>
      <c r="N40" s="588" t="s">
        <v>261</v>
      </c>
      <c r="P40" s="477"/>
    </row>
    <row r="41" spans="2:16" x14ac:dyDescent="0.25">
      <c r="B41" s="223" t="s">
        <v>187</v>
      </c>
      <c r="C41" s="292" t="s">
        <v>220</v>
      </c>
      <c r="D41" s="262">
        <v>0</v>
      </c>
      <c r="E41" s="336">
        <v>0</v>
      </c>
      <c r="F41" s="336">
        <v>0</v>
      </c>
      <c r="G41" s="336">
        <v>0</v>
      </c>
      <c r="H41" s="336">
        <v>0</v>
      </c>
      <c r="I41" s="336">
        <v>0</v>
      </c>
      <c r="J41" s="232">
        <f>SUM(D41:I41)/J37</f>
        <v>0</v>
      </c>
      <c r="K41" s="50"/>
      <c r="L41" s="51"/>
      <c r="M41" s="52"/>
      <c r="N41" s="589"/>
      <c r="P41" s="477"/>
    </row>
    <row r="42" spans="2:16" x14ac:dyDescent="0.25">
      <c r="B42" s="223" t="s">
        <v>188</v>
      </c>
      <c r="C42" s="292" t="s">
        <v>223</v>
      </c>
      <c r="D42" s="262">
        <v>0</v>
      </c>
      <c r="E42" s="336">
        <v>0</v>
      </c>
      <c r="F42" s="336">
        <v>0</v>
      </c>
      <c r="G42" s="336">
        <v>0</v>
      </c>
      <c r="H42" s="336">
        <v>0</v>
      </c>
      <c r="I42" s="336">
        <v>0</v>
      </c>
      <c r="J42" s="232">
        <f>SUM(D42:I42)/J37</f>
        <v>0</v>
      </c>
      <c r="K42" s="50"/>
      <c r="L42" s="51"/>
      <c r="M42" s="52"/>
      <c r="N42" s="12"/>
      <c r="P42" s="477"/>
    </row>
    <row r="43" spans="2:16" x14ac:dyDescent="0.25">
      <c r="B43" s="223" t="s">
        <v>189</v>
      </c>
      <c r="C43" s="292" t="s">
        <v>229</v>
      </c>
      <c r="D43" s="262">
        <v>0</v>
      </c>
      <c r="E43" s="336">
        <v>0</v>
      </c>
      <c r="F43" s="336">
        <v>0</v>
      </c>
      <c r="G43" s="336">
        <v>0</v>
      </c>
      <c r="H43" s="336">
        <v>0</v>
      </c>
      <c r="I43" s="336">
        <v>0</v>
      </c>
      <c r="J43" s="232">
        <f>SUM(D43:I43)/J37</f>
        <v>0</v>
      </c>
      <c r="K43" s="180" t="s">
        <v>49</v>
      </c>
      <c r="L43" s="51"/>
      <c r="M43" s="52"/>
      <c r="N43" s="12"/>
      <c r="P43" s="477"/>
    </row>
    <row r="44" spans="2:16" x14ac:dyDescent="0.25">
      <c r="B44" s="223" t="s">
        <v>190</v>
      </c>
      <c r="C44" s="292" t="s">
        <v>222</v>
      </c>
      <c r="D44" s="350">
        <v>0</v>
      </c>
      <c r="E44" s="351">
        <v>0</v>
      </c>
      <c r="F44" s="351">
        <v>0</v>
      </c>
      <c r="G44" s="351">
        <v>0</v>
      </c>
      <c r="H44" s="351">
        <v>0</v>
      </c>
      <c r="I44" s="351">
        <v>0</v>
      </c>
      <c r="J44" s="232">
        <f>SUM(D44:I44)/J37</f>
        <v>0</v>
      </c>
      <c r="K44" s="45"/>
      <c r="L44" s="46"/>
      <c r="M44" s="71"/>
      <c r="N44" s="61"/>
      <c r="P44" s="477"/>
    </row>
    <row r="45" spans="2:16" x14ac:dyDescent="0.25">
      <c r="B45" s="347"/>
      <c r="C45" s="348"/>
      <c r="D45" s="590" t="s">
        <v>475</v>
      </c>
      <c r="E45" s="591"/>
      <c r="F45" s="591"/>
      <c r="G45" s="591"/>
      <c r="H45" s="591"/>
      <c r="I45" s="592"/>
      <c r="J45" s="249">
        <f>SUM(D40:I40)</f>
        <v>0</v>
      </c>
      <c r="K45" s="180"/>
      <c r="L45" s="46"/>
      <c r="M45" s="71"/>
      <c r="N45" s="349"/>
      <c r="P45" s="477"/>
    </row>
    <row r="46" spans="2:16" x14ac:dyDescent="0.25">
      <c r="B46" s="238"/>
      <c r="C46" s="293"/>
      <c r="D46" s="577" t="s">
        <v>476</v>
      </c>
      <c r="E46" s="578"/>
      <c r="F46" s="578"/>
      <c r="G46" s="578"/>
      <c r="H46" s="578"/>
      <c r="I46" s="579"/>
      <c r="J46" s="249">
        <f>SUM(D41:I41)</f>
        <v>0</v>
      </c>
      <c r="K46" s="180"/>
      <c r="L46" s="51"/>
      <c r="M46" s="52"/>
      <c r="N46" s="360"/>
      <c r="P46" s="477"/>
    </row>
    <row r="47" spans="2:16" ht="15" customHeight="1" x14ac:dyDescent="0.25">
      <c r="B47" s="497" t="s">
        <v>224</v>
      </c>
      <c r="C47" s="580"/>
      <c r="D47" s="580"/>
      <c r="E47" s="580"/>
      <c r="F47" s="580"/>
      <c r="G47" s="580"/>
      <c r="H47" s="580"/>
      <c r="I47" s="580"/>
      <c r="J47" s="581"/>
      <c r="K47" s="50"/>
      <c r="L47" s="51"/>
      <c r="M47" s="52"/>
      <c r="N47" s="12"/>
      <c r="P47" s="477"/>
    </row>
    <row r="48" spans="2:16" x14ac:dyDescent="0.25">
      <c r="B48" s="497"/>
      <c r="C48" s="580"/>
      <c r="D48" s="580"/>
      <c r="E48" s="580"/>
      <c r="F48" s="580"/>
      <c r="G48" s="580"/>
      <c r="H48" s="580"/>
      <c r="I48" s="580"/>
      <c r="J48" s="581"/>
      <c r="K48" s="50"/>
      <c r="L48" s="51"/>
      <c r="M48" s="52"/>
      <c r="N48" s="12"/>
      <c r="P48" s="477"/>
    </row>
    <row r="49" spans="2:16" x14ac:dyDescent="0.25">
      <c r="B49" s="497"/>
      <c r="C49" s="580"/>
      <c r="D49" s="580"/>
      <c r="E49" s="580"/>
      <c r="F49" s="580"/>
      <c r="G49" s="580"/>
      <c r="H49" s="580"/>
      <c r="I49" s="580"/>
      <c r="J49" s="581"/>
      <c r="K49" s="50"/>
      <c r="L49" s="51"/>
      <c r="M49" s="52"/>
      <c r="N49" s="12"/>
      <c r="P49" s="477"/>
    </row>
    <row r="50" spans="2:16" ht="15.75" thickBot="1" x14ac:dyDescent="0.3">
      <c r="B50" s="582"/>
      <c r="C50" s="583"/>
      <c r="D50" s="583"/>
      <c r="E50" s="583"/>
      <c r="F50" s="583"/>
      <c r="G50" s="583"/>
      <c r="H50" s="583"/>
      <c r="I50" s="583"/>
      <c r="J50" s="584"/>
      <c r="K50" s="50"/>
      <c r="L50" s="51"/>
      <c r="M50" s="52"/>
      <c r="N50" s="12"/>
      <c r="P50" s="517"/>
    </row>
    <row r="51" spans="2:16" x14ac:dyDescent="0.25">
      <c r="B51" s="563" t="s">
        <v>164</v>
      </c>
      <c r="C51" s="522" t="s">
        <v>207</v>
      </c>
      <c r="D51" s="524" t="s">
        <v>217</v>
      </c>
      <c r="E51" s="524"/>
      <c r="F51" s="524"/>
      <c r="G51" s="524"/>
      <c r="H51" s="524"/>
      <c r="I51" s="524"/>
      <c r="J51" s="525"/>
      <c r="K51" s="512" t="s">
        <v>74</v>
      </c>
      <c r="L51" s="512" t="s">
        <v>75</v>
      </c>
      <c r="M51" s="512" t="s">
        <v>76</v>
      </c>
      <c r="N51" s="509" t="s">
        <v>160</v>
      </c>
      <c r="P51" s="471"/>
    </row>
    <row r="52" spans="2:16" ht="15.75" thickBot="1" x14ac:dyDescent="0.3">
      <c r="B52" s="564"/>
      <c r="C52" s="523"/>
      <c r="D52" s="526"/>
      <c r="E52" s="526"/>
      <c r="F52" s="526"/>
      <c r="G52" s="526"/>
      <c r="H52" s="526"/>
      <c r="I52" s="526"/>
      <c r="J52" s="527"/>
      <c r="K52" s="513"/>
      <c r="L52" s="513"/>
      <c r="M52" s="513"/>
      <c r="N52" s="510"/>
      <c r="P52" s="472"/>
    </row>
    <row r="53" spans="2:16" s="260" customFormat="1" ht="19.5" customHeight="1" thickBot="1" x14ac:dyDescent="0.3">
      <c r="B53" s="514" t="s">
        <v>50</v>
      </c>
      <c r="C53" s="515"/>
      <c r="D53" s="515"/>
      <c r="E53" s="515"/>
      <c r="F53" s="515"/>
      <c r="G53" s="515"/>
      <c r="H53" s="515"/>
      <c r="I53" s="515"/>
      <c r="J53" s="515"/>
      <c r="K53" s="515"/>
      <c r="L53" s="515"/>
      <c r="M53" s="515"/>
      <c r="N53" s="516"/>
      <c r="P53" s="261" t="s">
        <v>181</v>
      </c>
    </row>
    <row r="54" spans="2:16" x14ac:dyDescent="0.25">
      <c r="B54" s="223" t="s">
        <v>315</v>
      </c>
      <c r="C54" s="197">
        <v>1</v>
      </c>
      <c r="D54" s="493"/>
      <c r="E54" s="493"/>
      <c r="F54" s="493"/>
      <c r="G54" s="493"/>
      <c r="H54" s="493"/>
      <c r="I54" s="493"/>
      <c r="J54" s="494"/>
      <c r="K54" s="50"/>
      <c r="L54" s="51"/>
      <c r="M54" s="52"/>
      <c r="N54" s="31" t="s">
        <v>304</v>
      </c>
      <c r="P54" s="476"/>
    </row>
    <row r="55" spans="2:16" x14ac:dyDescent="0.25">
      <c r="B55" s="211" t="s">
        <v>301</v>
      </c>
      <c r="C55" s="296">
        <v>1</v>
      </c>
      <c r="D55" s="469"/>
      <c r="E55" s="469"/>
      <c r="F55" s="469"/>
      <c r="G55" s="469"/>
      <c r="H55" s="469"/>
      <c r="I55" s="469"/>
      <c r="J55" s="470"/>
      <c r="K55" s="225"/>
      <c r="L55" s="66"/>
      <c r="M55" s="67"/>
      <c r="N55" s="129"/>
      <c r="P55" s="477"/>
    </row>
    <row r="56" spans="2:16" x14ac:dyDescent="0.25">
      <c r="B56" s="224" t="s">
        <v>302</v>
      </c>
      <c r="C56" s="294"/>
      <c r="D56" s="461"/>
      <c r="E56" s="461"/>
      <c r="F56" s="461"/>
      <c r="G56" s="461"/>
      <c r="H56" s="461"/>
      <c r="I56" s="461"/>
      <c r="J56" s="462"/>
      <c r="K56" s="227"/>
      <c r="L56" s="228"/>
      <c r="M56" s="79"/>
      <c r="N56" s="344" t="s">
        <v>303</v>
      </c>
      <c r="P56" s="477"/>
    </row>
    <row r="57" spans="2:16" x14ac:dyDescent="0.25">
      <c r="B57" s="229" t="s">
        <v>305</v>
      </c>
      <c r="C57" s="295" t="s">
        <v>323</v>
      </c>
      <c r="D57" s="469"/>
      <c r="E57" s="469"/>
      <c r="F57" s="469"/>
      <c r="G57" s="469"/>
      <c r="H57" s="469"/>
      <c r="I57" s="469"/>
      <c r="J57" s="470"/>
      <c r="K57" s="65"/>
      <c r="L57" s="66"/>
      <c r="M57" s="67"/>
      <c r="N57" s="129"/>
      <c r="P57" s="477"/>
    </row>
    <row r="58" spans="2:16" x14ac:dyDescent="0.25">
      <c r="B58" s="226" t="s">
        <v>284</v>
      </c>
      <c r="C58" s="197"/>
      <c r="D58" s="461"/>
      <c r="E58" s="461"/>
      <c r="F58" s="461"/>
      <c r="G58" s="461"/>
      <c r="H58" s="461"/>
      <c r="I58" s="461"/>
      <c r="J58" s="462"/>
      <c r="K58" s="45"/>
      <c r="L58" s="46"/>
      <c r="M58" s="71"/>
      <c r="N58" s="111" t="s">
        <v>313</v>
      </c>
      <c r="P58" s="477"/>
    </row>
    <row r="59" spans="2:16" x14ac:dyDescent="0.25">
      <c r="B59" s="222" t="s">
        <v>287</v>
      </c>
      <c r="C59" s="506" t="s">
        <v>288</v>
      </c>
      <c r="D59" s="458" t="s">
        <v>316</v>
      </c>
      <c r="E59" s="458"/>
      <c r="F59" s="458"/>
      <c r="G59" s="458"/>
      <c r="H59" s="458"/>
      <c r="I59" s="458"/>
      <c r="J59" s="459"/>
      <c r="K59" s="50"/>
      <c r="L59" s="51"/>
      <c r="M59" s="52"/>
      <c r="N59" s="121"/>
      <c r="P59" s="477"/>
    </row>
    <row r="60" spans="2:16" x14ac:dyDescent="0.25">
      <c r="B60" s="221" t="s">
        <v>286</v>
      </c>
      <c r="C60" s="520"/>
      <c r="D60" s="458" t="s">
        <v>317</v>
      </c>
      <c r="E60" s="458"/>
      <c r="F60" s="458"/>
      <c r="G60" s="458"/>
      <c r="H60" s="458"/>
      <c r="I60" s="458"/>
      <c r="J60" s="459"/>
      <c r="K60" s="50"/>
      <c r="L60" s="51"/>
      <c r="M60" s="52"/>
      <c r="N60" s="36"/>
      <c r="P60" s="477"/>
    </row>
    <row r="61" spans="2:16" x14ac:dyDescent="0.25">
      <c r="B61" s="235" t="s">
        <v>285</v>
      </c>
      <c r="C61" s="295" t="s">
        <v>19</v>
      </c>
      <c r="D61" s="469" t="s">
        <v>312</v>
      </c>
      <c r="E61" s="469"/>
      <c r="F61" s="469"/>
      <c r="G61" s="469"/>
      <c r="H61" s="469"/>
      <c r="I61" s="469"/>
      <c r="J61" s="470"/>
      <c r="K61" s="65"/>
      <c r="L61" s="66"/>
      <c r="M61" s="67"/>
      <c r="N61" s="129"/>
      <c r="P61" s="477"/>
    </row>
    <row r="62" spans="2:16" x14ac:dyDescent="0.25">
      <c r="B62" s="224" t="s">
        <v>311</v>
      </c>
      <c r="C62" s="521" t="s">
        <v>308</v>
      </c>
      <c r="D62" s="463" t="s">
        <v>329</v>
      </c>
      <c r="E62" s="463"/>
      <c r="F62" s="463"/>
      <c r="G62" s="463"/>
      <c r="H62" s="463"/>
      <c r="I62" s="463"/>
      <c r="J62" s="464"/>
      <c r="K62" s="227"/>
      <c r="L62" s="228"/>
      <c r="M62" s="79"/>
      <c r="N62" s="344" t="s">
        <v>314</v>
      </c>
      <c r="P62" s="477"/>
    </row>
    <row r="63" spans="2:16" x14ac:dyDescent="0.25">
      <c r="B63" s="221" t="s">
        <v>309</v>
      </c>
      <c r="C63" s="507"/>
      <c r="D63" s="465"/>
      <c r="E63" s="465"/>
      <c r="F63" s="465"/>
      <c r="G63" s="465"/>
      <c r="H63" s="465"/>
      <c r="I63" s="465"/>
      <c r="J63" s="466"/>
      <c r="K63" s="50"/>
      <c r="L63" s="51"/>
      <c r="M63" s="52"/>
      <c r="N63" s="343"/>
      <c r="P63" s="477"/>
    </row>
    <row r="64" spans="2:16" x14ac:dyDescent="0.25">
      <c r="B64" s="221" t="s">
        <v>307</v>
      </c>
      <c r="C64" s="507"/>
      <c r="D64" s="465"/>
      <c r="E64" s="465"/>
      <c r="F64" s="465"/>
      <c r="G64" s="465"/>
      <c r="H64" s="465"/>
      <c r="I64" s="465"/>
      <c r="J64" s="466"/>
      <c r="K64" s="50"/>
      <c r="L64" s="51"/>
      <c r="M64" s="52"/>
      <c r="N64" s="111"/>
      <c r="P64" s="477"/>
    </row>
    <row r="65" spans="2:16" x14ac:dyDescent="0.25">
      <c r="B65" s="229" t="s">
        <v>310</v>
      </c>
      <c r="C65" s="508"/>
      <c r="D65" s="467"/>
      <c r="E65" s="467"/>
      <c r="F65" s="467"/>
      <c r="G65" s="467"/>
      <c r="H65" s="467"/>
      <c r="I65" s="467"/>
      <c r="J65" s="468"/>
      <c r="K65" s="65"/>
      <c r="L65" s="66"/>
      <c r="M65" s="67"/>
      <c r="N65" s="345"/>
      <c r="P65" s="477"/>
    </row>
    <row r="66" spans="2:16" x14ac:dyDescent="0.25">
      <c r="B66" s="224" t="s">
        <v>319</v>
      </c>
      <c r="C66" s="521" t="s">
        <v>308</v>
      </c>
      <c r="D66" s="463" t="s">
        <v>329</v>
      </c>
      <c r="E66" s="463"/>
      <c r="F66" s="463"/>
      <c r="G66" s="463"/>
      <c r="H66" s="463"/>
      <c r="I66" s="463"/>
      <c r="J66" s="464"/>
      <c r="K66" s="227"/>
      <c r="L66" s="228"/>
      <c r="M66" s="79"/>
      <c r="N66" s="130" t="s">
        <v>318</v>
      </c>
      <c r="P66" s="477"/>
    </row>
    <row r="67" spans="2:16" x14ac:dyDescent="0.25">
      <c r="B67" s="221" t="s">
        <v>320</v>
      </c>
      <c r="C67" s="507"/>
      <c r="D67" s="465"/>
      <c r="E67" s="465"/>
      <c r="F67" s="465"/>
      <c r="G67" s="465"/>
      <c r="H67" s="465"/>
      <c r="I67" s="465"/>
      <c r="J67" s="466"/>
      <c r="K67" s="50"/>
      <c r="L67" s="51"/>
      <c r="M67" s="52"/>
      <c r="N67" s="121"/>
      <c r="P67" s="477"/>
    </row>
    <row r="68" spans="2:16" x14ac:dyDescent="0.25">
      <c r="B68" s="221" t="s">
        <v>321</v>
      </c>
      <c r="C68" s="507"/>
      <c r="D68" s="465"/>
      <c r="E68" s="465"/>
      <c r="F68" s="465"/>
      <c r="G68" s="465"/>
      <c r="H68" s="465"/>
      <c r="I68" s="465"/>
      <c r="J68" s="466"/>
      <c r="K68" s="50"/>
      <c r="L68" s="51"/>
      <c r="M68" s="52"/>
      <c r="N68" s="121"/>
      <c r="P68" s="477"/>
    </row>
    <row r="69" spans="2:16" x14ac:dyDescent="0.25">
      <c r="B69" s="229" t="s">
        <v>322</v>
      </c>
      <c r="C69" s="508"/>
      <c r="D69" s="467"/>
      <c r="E69" s="467"/>
      <c r="F69" s="467"/>
      <c r="G69" s="467"/>
      <c r="H69" s="467"/>
      <c r="I69" s="467"/>
      <c r="J69" s="468"/>
      <c r="K69" s="65"/>
      <c r="L69" s="66"/>
      <c r="M69" s="67"/>
      <c r="N69" s="345"/>
      <c r="P69" s="477"/>
    </row>
    <row r="70" spans="2:16" x14ac:dyDescent="0.25">
      <c r="B70" s="237" t="s">
        <v>328</v>
      </c>
      <c r="C70" s="294"/>
      <c r="D70" s="461"/>
      <c r="E70" s="461"/>
      <c r="F70" s="461"/>
      <c r="G70" s="461"/>
      <c r="H70" s="461"/>
      <c r="I70" s="461"/>
      <c r="J70" s="462"/>
      <c r="K70" s="227"/>
      <c r="L70" s="228"/>
      <c r="M70" s="79"/>
      <c r="N70" s="130"/>
      <c r="P70" s="477"/>
    </row>
    <row r="71" spans="2:16" x14ac:dyDescent="0.25">
      <c r="B71" s="229" t="s">
        <v>306</v>
      </c>
      <c r="C71" s="295"/>
      <c r="D71" s="469"/>
      <c r="E71" s="469"/>
      <c r="F71" s="469"/>
      <c r="G71" s="469"/>
      <c r="H71" s="469"/>
      <c r="I71" s="469"/>
      <c r="J71" s="470"/>
      <c r="K71" s="65"/>
      <c r="L71" s="66"/>
      <c r="M71" s="67"/>
      <c r="N71" s="345"/>
      <c r="P71" s="477"/>
    </row>
    <row r="72" spans="2:16" x14ac:dyDescent="0.25">
      <c r="B72" s="236" t="s">
        <v>326</v>
      </c>
      <c r="C72" s="197"/>
      <c r="D72" s="461"/>
      <c r="E72" s="461"/>
      <c r="F72" s="461"/>
      <c r="G72" s="461"/>
      <c r="H72" s="461"/>
      <c r="I72" s="461"/>
      <c r="J72" s="462"/>
      <c r="K72" s="45"/>
      <c r="L72" s="46"/>
      <c r="M72" s="71"/>
      <c r="N72" s="111"/>
      <c r="P72" s="477"/>
    </row>
    <row r="73" spans="2:16" x14ac:dyDescent="0.25">
      <c r="B73" s="221" t="s">
        <v>327</v>
      </c>
      <c r="C73" s="197" t="s">
        <v>19</v>
      </c>
      <c r="D73" s="528" t="s">
        <v>330</v>
      </c>
      <c r="E73" s="528"/>
      <c r="F73" s="528"/>
      <c r="G73" s="528"/>
      <c r="H73" s="528"/>
      <c r="I73" s="528"/>
      <c r="J73" s="529"/>
      <c r="K73" s="50"/>
      <c r="L73" s="51"/>
      <c r="M73" s="52"/>
      <c r="N73" s="121"/>
      <c r="P73" s="477"/>
    </row>
    <row r="74" spans="2:16" ht="15.75" thickBot="1" x14ac:dyDescent="0.3">
      <c r="B74" s="221" t="s">
        <v>479</v>
      </c>
      <c r="C74" s="197" t="s">
        <v>478</v>
      </c>
      <c r="D74" s="518" t="s">
        <v>330</v>
      </c>
      <c r="E74" s="518"/>
      <c r="F74" s="518"/>
      <c r="G74" s="518"/>
      <c r="H74" s="518"/>
      <c r="I74" s="518"/>
      <c r="J74" s="519"/>
      <c r="K74" s="50"/>
      <c r="L74" s="51"/>
      <c r="M74" s="52"/>
      <c r="N74" s="40" t="s">
        <v>363</v>
      </c>
      <c r="P74" s="478"/>
    </row>
    <row r="75" spans="2:16" s="260" customFormat="1" ht="19.5" customHeight="1" thickBot="1" x14ac:dyDescent="0.3">
      <c r="B75" s="514" t="s">
        <v>331</v>
      </c>
      <c r="C75" s="515"/>
      <c r="D75" s="515"/>
      <c r="E75" s="515"/>
      <c r="F75" s="515"/>
      <c r="G75" s="515"/>
      <c r="H75" s="515"/>
      <c r="I75" s="515"/>
      <c r="J75" s="515"/>
      <c r="K75" s="515"/>
      <c r="L75" s="515"/>
      <c r="M75" s="515"/>
      <c r="N75" s="516"/>
      <c r="P75" s="261" t="s">
        <v>181</v>
      </c>
    </row>
    <row r="76" spans="2:16" x14ac:dyDescent="0.25">
      <c r="B76" s="236" t="s">
        <v>333</v>
      </c>
      <c r="C76" s="296"/>
      <c r="D76" s="458"/>
      <c r="E76" s="458"/>
      <c r="F76" s="458"/>
      <c r="G76" s="458"/>
      <c r="H76" s="458"/>
      <c r="I76" s="458"/>
      <c r="J76" s="459"/>
      <c r="K76" s="50"/>
      <c r="L76" s="51"/>
      <c r="M76" s="52"/>
      <c r="N76" s="111" t="s">
        <v>470</v>
      </c>
      <c r="P76" s="479"/>
    </row>
    <row r="77" spans="2:16" x14ac:dyDescent="0.25">
      <c r="B77" s="221" t="s">
        <v>338</v>
      </c>
      <c r="C77" s="297" t="s">
        <v>336</v>
      </c>
      <c r="D77" s="458" t="s">
        <v>340</v>
      </c>
      <c r="E77" s="458"/>
      <c r="F77" s="458"/>
      <c r="G77" s="458"/>
      <c r="H77" s="458"/>
      <c r="I77" s="458"/>
      <c r="J77" s="459"/>
      <c r="K77" s="50"/>
      <c r="L77" s="51"/>
      <c r="M77" s="52"/>
      <c r="N77" s="121"/>
      <c r="P77" s="480"/>
    </row>
    <row r="78" spans="2:16" x14ac:dyDescent="0.25">
      <c r="B78" s="221" t="s">
        <v>339</v>
      </c>
      <c r="C78" s="297" t="s">
        <v>368</v>
      </c>
      <c r="D78" s="460" t="s">
        <v>340</v>
      </c>
      <c r="E78" s="458"/>
      <c r="F78" s="458"/>
      <c r="G78" s="458"/>
      <c r="H78" s="458"/>
      <c r="I78" s="458"/>
      <c r="J78" s="459"/>
      <c r="K78" s="180"/>
      <c r="L78" s="51"/>
      <c r="M78" s="52"/>
      <c r="N78" s="121"/>
      <c r="P78" s="480"/>
    </row>
    <row r="79" spans="2:16" x14ac:dyDescent="0.25">
      <c r="B79" s="511" t="s">
        <v>496</v>
      </c>
      <c r="C79" s="506" t="s">
        <v>308</v>
      </c>
      <c r="D79" s="465" t="s">
        <v>472</v>
      </c>
      <c r="E79" s="465"/>
      <c r="F79" s="465"/>
      <c r="G79" s="465"/>
      <c r="H79" s="465"/>
      <c r="I79" s="465"/>
      <c r="J79" s="466"/>
      <c r="K79" s="45"/>
      <c r="L79" s="46"/>
      <c r="M79" s="71"/>
      <c r="N79" s="36"/>
      <c r="P79" s="480"/>
    </row>
    <row r="80" spans="2:16" x14ac:dyDescent="0.25">
      <c r="B80" s="474"/>
      <c r="C80" s="507"/>
      <c r="D80" s="465"/>
      <c r="E80" s="465"/>
      <c r="F80" s="465"/>
      <c r="G80" s="465"/>
      <c r="H80" s="465"/>
      <c r="I80" s="465"/>
      <c r="J80" s="466"/>
      <c r="K80" s="50"/>
      <c r="L80" s="51"/>
      <c r="M80" s="52"/>
      <c r="N80" s="121"/>
      <c r="P80" s="480"/>
    </row>
    <row r="81" spans="2:16" x14ac:dyDescent="0.25">
      <c r="B81" s="475"/>
      <c r="C81" s="508"/>
      <c r="D81" s="467"/>
      <c r="E81" s="467"/>
      <c r="F81" s="467"/>
      <c r="G81" s="467"/>
      <c r="H81" s="467"/>
      <c r="I81" s="467"/>
      <c r="J81" s="468"/>
      <c r="K81" s="65"/>
      <c r="L81" s="66"/>
      <c r="M81" s="67"/>
      <c r="N81" s="345"/>
      <c r="P81" s="480"/>
    </row>
    <row r="82" spans="2:16" x14ac:dyDescent="0.25">
      <c r="B82" s="236" t="s">
        <v>334</v>
      </c>
      <c r="C82" s="296"/>
      <c r="D82" s="495"/>
      <c r="E82" s="495"/>
      <c r="F82" s="495"/>
      <c r="G82" s="495"/>
      <c r="H82" s="495"/>
      <c r="I82" s="495"/>
      <c r="J82" s="496"/>
      <c r="K82" s="45"/>
      <c r="L82" s="46"/>
      <c r="M82" s="71"/>
      <c r="N82" s="344" t="s">
        <v>262</v>
      </c>
      <c r="P82" s="480"/>
    </row>
    <row r="83" spans="2:16" x14ac:dyDescent="0.25">
      <c r="B83" s="221" t="s">
        <v>341</v>
      </c>
      <c r="C83" s="186" t="s">
        <v>265</v>
      </c>
      <c r="D83" s="458" t="s">
        <v>340</v>
      </c>
      <c r="E83" s="458"/>
      <c r="F83" s="458"/>
      <c r="G83" s="458"/>
      <c r="H83" s="458"/>
      <c r="I83" s="458"/>
      <c r="J83" s="459"/>
      <c r="K83" s="50"/>
      <c r="L83" s="51"/>
      <c r="M83" s="52"/>
      <c r="N83" s="343" t="s">
        <v>470</v>
      </c>
      <c r="P83" s="480"/>
    </row>
    <row r="84" spans="2:16" x14ac:dyDescent="0.25">
      <c r="B84" s="221" t="s">
        <v>337</v>
      </c>
      <c r="C84" s="297" t="s">
        <v>342</v>
      </c>
      <c r="D84" s="458" t="s">
        <v>340</v>
      </c>
      <c r="E84" s="458"/>
      <c r="F84" s="458"/>
      <c r="G84" s="458"/>
      <c r="H84" s="458"/>
      <c r="I84" s="458"/>
      <c r="J84" s="459"/>
      <c r="K84" s="50"/>
      <c r="L84" s="51"/>
      <c r="M84" s="52"/>
      <c r="N84" s="121"/>
      <c r="P84" s="480"/>
    </row>
    <row r="85" spans="2:16" ht="15" customHeight="1" x14ac:dyDescent="0.25">
      <c r="B85" s="473" t="s">
        <v>495</v>
      </c>
      <c r="C85" s="506" t="s">
        <v>308</v>
      </c>
      <c r="D85" s="504" t="s">
        <v>343</v>
      </c>
      <c r="E85" s="504"/>
      <c r="F85" s="504"/>
      <c r="G85" s="504"/>
      <c r="H85" s="504"/>
      <c r="I85" s="504"/>
      <c r="J85" s="505"/>
      <c r="K85" s="50"/>
      <c r="L85" s="51"/>
      <c r="M85" s="52"/>
      <c r="N85" s="121"/>
      <c r="P85" s="480"/>
    </row>
    <row r="86" spans="2:16" x14ac:dyDescent="0.25">
      <c r="B86" s="474"/>
      <c r="C86" s="507"/>
      <c r="D86" s="465"/>
      <c r="E86" s="465"/>
      <c r="F86" s="465"/>
      <c r="G86" s="465"/>
      <c r="H86" s="465"/>
      <c r="I86" s="465"/>
      <c r="J86" s="466"/>
      <c r="K86" s="50"/>
      <c r="L86" s="51"/>
      <c r="M86" s="52"/>
      <c r="N86" s="121"/>
      <c r="P86" s="480"/>
    </row>
    <row r="87" spans="2:16" x14ac:dyDescent="0.25">
      <c r="B87" s="475"/>
      <c r="C87" s="508"/>
      <c r="D87" s="467"/>
      <c r="E87" s="467"/>
      <c r="F87" s="467"/>
      <c r="G87" s="467"/>
      <c r="H87" s="467"/>
      <c r="I87" s="467"/>
      <c r="J87" s="468"/>
      <c r="K87" s="65"/>
      <c r="L87" s="66"/>
      <c r="M87" s="67"/>
      <c r="N87" s="345"/>
      <c r="P87" s="480"/>
    </row>
    <row r="88" spans="2:16" x14ac:dyDescent="0.25">
      <c r="B88" s="497" t="s">
        <v>335</v>
      </c>
      <c r="C88" s="498"/>
      <c r="D88" s="498"/>
      <c r="E88" s="498"/>
      <c r="F88" s="498"/>
      <c r="G88" s="498"/>
      <c r="H88" s="498"/>
      <c r="I88" s="498"/>
      <c r="J88" s="499"/>
      <c r="K88" s="251"/>
      <c r="L88" s="46"/>
      <c r="M88" s="71"/>
      <c r="N88" s="111"/>
      <c r="P88" s="480"/>
    </row>
    <row r="89" spans="2:16" x14ac:dyDescent="0.25">
      <c r="B89" s="500"/>
      <c r="C89" s="498"/>
      <c r="D89" s="498"/>
      <c r="E89" s="498"/>
      <c r="F89" s="498"/>
      <c r="G89" s="498"/>
      <c r="H89" s="498"/>
      <c r="I89" s="498"/>
      <c r="J89" s="499"/>
      <c r="K89" s="180"/>
      <c r="L89" s="51"/>
      <c r="M89" s="52"/>
      <c r="N89" s="121"/>
      <c r="P89" s="480"/>
    </row>
    <row r="90" spans="2:16" ht="15.75" thickBot="1" x14ac:dyDescent="0.3">
      <c r="B90" s="501"/>
      <c r="C90" s="502"/>
      <c r="D90" s="502"/>
      <c r="E90" s="502"/>
      <c r="F90" s="502"/>
      <c r="G90" s="502"/>
      <c r="H90" s="502"/>
      <c r="I90" s="502"/>
      <c r="J90" s="503"/>
      <c r="K90" s="250"/>
      <c r="L90" s="269"/>
      <c r="M90" s="60"/>
      <c r="N90" s="40"/>
      <c r="P90" s="481"/>
    </row>
    <row r="91" spans="2:16" x14ac:dyDescent="0.25">
      <c r="D91" s="207"/>
      <c r="E91" s="207"/>
      <c r="F91" s="207"/>
      <c r="G91" s="207"/>
      <c r="H91" s="207"/>
      <c r="I91" s="207"/>
    </row>
    <row r="93" spans="2:16" x14ac:dyDescent="0.25">
      <c r="B93" s="209"/>
    </row>
    <row r="94" spans="2:16" x14ac:dyDescent="0.25">
      <c r="B94" s="209"/>
    </row>
    <row r="95" spans="2:16" x14ac:dyDescent="0.25">
      <c r="B95" s="209"/>
    </row>
    <row r="96" spans="2:16" x14ac:dyDescent="0.25">
      <c r="B96" s="209"/>
    </row>
    <row r="98" spans="2:2" x14ac:dyDescent="0.25">
      <c r="B98" s="209"/>
    </row>
    <row r="99" spans="2:2" x14ac:dyDescent="0.25">
      <c r="B99" s="213"/>
    </row>
    <row r="100" spans="2:2" x14ac:dyDescent="0.25">
      <c r="B100" s="213"/>
    </row>
    <row r="101" spans="2:2" x14ac:dyDescent="0.25">
      <c r="B101" s="213"/>
    </row>
    <row r="102" spans="2:2" x14ac:dyDescent="0.25">
      <c r="B102" s="213"/>
    </row>
    <row r="103" spans="2:2" x14ac:dyDescent="0.25">
      <c r="B103" s="213"/>
    </row>
    <row r="105" spans="2:2" x14ac:dyDescent="0.25">
      <c r="B105" s="213"/>
    </row>
    <row r="106" spans="2:2" x14ac:dyDescent="0.25">
      <c r="B106" s="213"/>
    </row>
    <row r="107" spans="2:2" x14ac:dyDescent="0.25">
      <c r="B107" s="213"/>
    </row>
    <row r="108" spans="2:2" x14ac:dyDescent="0.25">
      <c r="B108" s="213"/>
    </row>
    <row r="109" spans="2:2" x14ac:dyDescent="0.25">
      <c r="B109" s="213"/>
    </row>
    <row r="112" spans="2:2" x14ac:dyDescent="0.25">
      <c r="B112" s="214"/>
    </row>
    <row r="113" spans="2:2" x14ac:dyDescent="0.25">
      <c r="B113" s="214"/>
    </row>
  </sheetData>
  <mergeCells count="102">
    <mergeCell ref="B7:C7"/>
    <mergeCell ref="B8:C8"/>
    <mergeCell ref="C10:J10"/>
    <mergeCell ref="B1:N1"/>
    <mergeCell ref="B2:N4"/>
    <mergeCell ref="D5:I5"/>
    <mergeCell ref="B6:C6"/>
    <mergeCell ref="C11:J11"/>
    <mergeCell ref="C12:J12"/>
    <mergeCell ref="D21:I21"/>
    <mergeCell ref="D22:I22"/>
    <mergeCell ref="B53:N53"/>
    <mergeCell ref="D34:I34"/>
    <mergeCell ref="D35:I35"/>
    <mergeCell ref="D36:I36"/>
    <mergeCell ref="D37:I37"/>
    <mergeCell ref="B38:N38"/>
    <mergeCell ref="D46:I46"/>
    <mergeCell ref="B47:J50"/>
    <mergeCell ref="B29:N29"/>
    <mergeCell ref="D30:I30"/>
    <mergeCell ref="D31:I31"/>
    <mergeCell ref="D32:I32"/>
    <mergeCell ref="N40:N41"/>
    <mergeCell ref="B51:B52"/>
    <mergeCell ref="D45:I45"/>
    <mergeCell ref="D26:J26"/>
    <mergeCell ref="D33:I33"/>
    <mergeCell ref="N27:N28"/>
    <mergeCell ref="M20:M28"/>
    <mergeCell ref="D27:J28"/>
    <mergeCell ref="D14:J14"/>
    <mergeCell ref="P30:P37"/>
    <mergeCell ref="D6:J6"/>
    <mergeCell ref="D7:J7"/>
    <mergeCell ref="D8:J8"/>
    <mergeCell ref="K16:L16"/>
    <mergeCell ref="K17:M17"/>
    <mergeCell ref="K19:M19"/>
    <mergeCell ref="K11:L11"/>
    <mergeCell ref="K20:K28"/>
    <mergeCell ref="L20:L28"/>
    <mergeCell ref="D24:I24"/>
    <mergeCell ref="D25:I25"/>
    <mergeCell ref="D17:I17"/>
    <mergeCell ref="C13:J13"/>
    <mergeCell ref="D15:I15"/>
    <mergeCell ref="D16:I16"/>
    <mergeCell ref="D18:I18"/>
    <mergeCell ref="B19:J19"/>
    <mergeCell ref="B20:C20"/>
    <mergeCell ref="D20:J20"/>
    <mergeCell ref="D23:I23"/>
    <mergeCell ref="B27:B28"/>
    <mergeCell ref="C27:C28"/>
    <mergeCell ref="P39:P50"/>
    <mergeCell ref="D74:J74"/>
    <mergeCell ref="D71:J71"/>
    <mergeCell ref="C59:C60"/>
    <mergeCell ref="C62:C65"/>
    <mergeCell ref="D62:J65"/>
    <mergeCell ref="D59:J59"/>
    <mergeCell ref="D60:J60"/>
    <mergeCell ref="D61:J61"/>
    <mergeCell ref="C51:C52"/>
    <mergeCell ref="D51:J52"/>
    <mergeCell ref="C66:C69"/>
    <mergeCell ref="D73:J73"/>
    <mergeCell ref="D55:J55"/>
    <mergeCell ref="B85:B87"/>
    <mergeCell ref="P54:P74"/>
    <mergeCell ref="P76:P90"/>
    <mergeCell ref="B9:J9"/>
    <mergeCell ref="K9:M9"/>
    <mergeCell ref="K18:M18"/>
    <mergeCell ref="K15:L15"/>
    <mergeCell ref="D54:J54"/>
    <mergeCell ref="D70:J70"/>
    <mergeCell ref="D82:J82"/>
    <mergeCell ref="D83:J83"/>
    <mergeCell ref="B88:J90"/>
    <mergeCell ref="D84:J84"/>
    <mergeCell ref="D85:J87"/>
    <mergeCell ref="C85:C87"/>
    <mergeCell ref="N51:N52"/>
    <mergeCell ref="B79:B81"/>
    <mergeCell ref="C79:C81"/>
    <mergeCell ref="D79:J81"/>
    <mergeCell ref="P10:P28"/>
    <mergeCell ref="K51:K52"/>
    <mergeCell ref="L51:L52"/>
    <mergeCell ref="M51:M52"/>
    <mergeCell ref="B75:N75"/>
    <mergeCell ref="D76:J76"/>
    <mergeCell ref="D77:J77"/>
    <mergeCell ref="D78:J78"/>
    <mergeCell ref="D72:J72"/>
    <mergeCell ref="D56:J56"/>
    <mergeCell ref="D58:J58"/>
    <mergeCell ref="D66:J69"/>
    <mergeCell ref="D57:J57"/>
    <mergeCell ref="P51:P52"/>
  </mergeCells>
  <phoneticPr fontId="9" type="noConversion"/>
  <conditionalFormatting sqref="P30 P39">
    <cfRule type="colorScale" priority="6">
      <colorScale>
        <cfvo type="min"/>
        <cfvo type="percentile" val="50"/>
        <cfvo type="max"/>
        <color rgb="FFF8696B"/>
        <color rgb="FFFFEB84"/>
        <color rgb="FF63BE7B"/>
      </colorScale>
    </cfRule>
  </conditionalFormatting>
  <conditionalFormatting sqref="P10">
    <cfRule type="colorScale" priority="4">
      <colorScale>
        <cfvo type="min"/>
        <cfvo type="percentile" val="50"/>
        <cfvo type="max"/>
        <color rgb="FFF8696B"/>
        <color rgb="FFFFEB84"/>
        <color rgb="FF63BE7B"/>
      </colorScale>
    </cfRule>
  </conditionalFormatting>
  <conditionalFormatting sqref="P1:P8">
    <cfRule type="colorScale" priority="2">
      <colorScale>
        <cfvo type="min"/>
        <cfvo type="percentile" val="50"/>
        <cfvo type="max"/>
        <color rgb="FFF8696B"/>
        <color rgb="FFFFEB84"/>
        <color rgb="FF63BE7B"/>
      </colorScale>
    </cfRule>
  </conditionalFormatting>
  <conditionalFormatting sqref="K54:M74 K30:M37 K76:M90 K39:M50">
    <cfRule type="colorScale" priority="37">
      <colorScale>
        <cfvo type="min"/>
        <cfvo type="percentile" val="50"/>
        <cfvo type="max"/>
        <color rgb="FFF8696B"/>
        <color rgb="FFFFEB84"/>
        <color rgb="FF63BE7B"/>
      </colorScale>
    </cfRule>
  </conditionalFormatting>
  <pageMargins left="0.7" right="0.7" top="0.75" bottom="0.75" header="0.3" footer="0.3"/>
  <pageSetup paperSize="17" scale="76" fitToHeight="0" orientation="portrait" verticalDpi="0"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1541B6-2AA2-4F85-8368-0E3B36291F11}">
  <sheetPr>
    <pageSetUpPr fitToPage="1"/>
  </sheetPr>
  <dimension ref="A1:L62"/>
  <sheetViews>
    <sheetView zoomScaleNormal="100" workbookViewId="0">
      <selection activeCell="K65" sqref="K65"/>
    </sheetView>
  </sheetViews>
  <sheetFormatPr defaultRowHeight="15" x14ac:dyDescent="0.25"/>
  <cols>
    <col min="1" max="1" width="2.7109375" customWidth="1"/>
    <col min="2" max="2" width="25.7109375" customWidth="1"/>
    <col min="3" max="5" width="24.28515625" customWidth="1"/>
    <col min="6" max="6" width="9" customWidth="1"/>
    <col min="7" max="7" width="10" customWidth="1"/>
    <col min="9" max="9" width="29.140625" customWidth="1"/>
    <col min="10" max="10" width="3.42578125" customWidth="1"/>
    <col min="11" max="11" width="73.5703125" customWidth="1"/>
    <col min="12" max="12" width="9.7109375" bestFit="1" customWidth="1"/>
  </cols>
  <sheetData>
    <row r="1" spans="1:12" ht="21.75" thickBot="1" x14ac:dyDescent="0.3">
      <c r="B1" s="412" t="s">
        <v>445</v>
      </c>
      <c r="C1" s="413"/>
      <c r="D1" s="413"/>
      <c r="E1" s="413"/>
      <c r="F1" s="413"/>
      <c r="G1" s="413"/>
      <c r="H1" s="413"/>
      <c r="I1" s="414"/>
      <c r="K1" s="1"/>
    </row>
    <row r="2" spans="1:12" x14ac:dyDescent="0.25">
      <c r="B2" s="446" t="s">
        <v>165</v>
      </c>
      <c r="C2" s="447"/>
      <c r="D2" s="447"/>
      <c r="E2" s="447"/>
      <c r="F2" s="447"/>
      <c r="G2" s="447"/>
      <c r="H2" s="447"/>
      <c r="I2" s="448"/>
      <c r="K2" s="640"/>
    </row>
    <row r="3" spans="1:12" x14ac:dyDescent="0.25">
      <c r="B3" s="449"/>
      <c r="C3" s="450"/>
      <c r="D3" s="450"/>
      <c r="E3" s="450"/>
      <c r="F3" s="450"/>
      <c r="G3" s="450"/>
      <c r="H3" s="450"/>
      <c r="I3" s="451"/>
      <c r="K3" s="641"/>
    </row>
    <row r="4" spans="1:12" x14ac:dyDescent="0.25">
      <c r="B4" s="449"/>
      <c r="C4" s="450"/>
      <c r="D4" s="450"/>
      <c r="E4" s="450"/>
      <c r="F4" s="450"/>
      <c r="G4" s="450"/>
      <c r="H4" s="450"/>
      <c r="I4" s="451"/>
      <c r="K4" s="641"/>
    </row>
    <row r="5" spans="1:12" x14ac:dyDescent="0.25">
      <c r="B5" s="7" t="s">
        <v>1</v>
      </c>
      <c r="C5" s="4"/>
      <c r="D5" s="8"/>
      <c r="E5" s="8"/>
      <c r="F5" s="4"/>
      <c r="G5" s="4"/>
      <c r="H5" s="4"/>
      <c r="I5" s="122"/>
      <c r="K5" s="641"/>
      <c r="L5" s="123"/>
    </row>
    <row r="6" spans="1:12" ht="15" customHeight="1" x14ac:dyDescent="0.25">
      <c r="B6" s="598" t="s">
        <v>145</v>
      </c>
      <c r="C6" s="599"/>
      <c r="D6" s="536" t="s">
        <v>151</v>
      </c>
      <c r="E6" s="537"/>
      <c r="F6" s="492"/>
      <c r="G6" s="302"/>
      <c r="H6" s="302"/>
      <c r="I6" s="216"/>
      <c r="K6" s="641"/>
    </row>
    <row r="7" spans="1:12" x14ac:dyDescent="0.25">
      <c r="B7" s="598" t="s">
        <v>146</v>
      </c>
      <c r="C7" s="599"/>
      <c r="D7" s="536" t="s">
        <v>163</v>
      </c>
      <c r="E7" s="537"/>
      <c r="F7" s="492"/>
      <c r="G7" s="302"/>
      <c r="H7" s="302"/>
      <c r="I7" s="216"/>
      <c r="K7" s="641"/>
    </row>
    <row r="8" spans="1:12" ht="15" customHeight="1" thickBot="1" x14ac:dyDescent="0.3">
      <c r="B8" s="600" t="s">
        <v>147</v>
      </c>
      <c r="C8" s="601"/>
      <c r="D8" s="538" t="s">
        <v>162</v>
      </c>
      <c r="E8" s="539"/>
      <c r="F8" s="540"/>
      <c r="G8" s="303"/>
      <c r="H8" s="303"/>
      <c r="I8" s="273"/>
      <c r="K8" s="641"/>
    </row>
    <row r="9" spans="1:12" ht="19.5" customHeight="1" thickBot="1" x14ac:dyDescent="0.3">
      <c r="B9" s="574" t="s">
        <v>345</v>
      </c>
      <c r="C9" s="575"/>
      <c r="D9" s="575"/>
      <c r="E9" s="576"/>
      <c r="F9" s="485" t="s">
        <v>4</v>
      </c>
      <c r="G9" s="486"/>
      <c r="H9" s="487"/>
      <c r="I9" s="301"/>
      <c r="K9" s="641"/>
    </row>
    <row r="10" spans="1:12" ht="15" customHeight="1" x14ac:dyDescent="0.25">
      <c r="A10" s="263"/>
      <c r="B10" s="279" t="s">
        <v>372</v>
      </c>
      <c r="C10" s="643" t="s">
        <v>148</v>
      </c>
      <c r="D10" s="644"/>
      <c r="E10" s="276"/>
      <c r="F10" s="645" t="s">
        <v>273</v>
      </c>
      <c r="G10" s="594" t="s">
        <v>370</v>
      </c>
      <c r="H10" s="649" t="s">
        <v>272</v>
      </c>
      <c r="I10" s="52"/>
      <c r="K10" s="641"/>
    </row>
    <row r="11" spans="1:12" ht="15" customHeight="1" x14ac:dyDescent="0.25">
      <c r="A11" s="263"/>
      <c r="B11" s="280" t="s">
        <v>149</v>
      </c>
      <c r="C11" s="615" t="s">
        <v>269</v>
      </c>
      <c r="D11" s="616"/>
      <c r="E11" s="277"/>
      <c r="F11" s="646"/>
      <c r="G11" s="595"/>
      <c r="H11" s="596"/>
      <c r="I11" s="52"/>
      <c r="K11" s="641"/>
    </row>
    <row r="12" spans="1:12" ht="15" customHeight="1" x14ac:dyDescent="0.25">
      <c r="A12" s="263"/>
      <c r="B12" s="281" t="s">
        <v>2</v>
      </c>
      <c r="C12" s="615" t="s">
        <v>3</v>
      </c>
      <c r="D12" s="616"/>
      <c r="E12" s="278"/>
      <c r="F12" s="646"/>
      <c r="G12" s="595"/>
      <c r="H12" s="596"/>
      <c r="I12" s="298"/>
      <c r="K12" s="641"/>
    </row>
    <row r="13" spans="1:12" ht="15" customHeight="1" x14ac:dyDescent="0.25">
      <c r="A13" s="263"/>
      <c r="B13" s="288" t="s">
        <v>150</v>
      </c>
      <c r="C13" s="617" t="s">
        <v>270</v>
      </c>
      <c r="D13" s="618"/>
      <c r="E13" s="287"/>
      <c r="F13" s="646"/>
      <c r="G13" s="595"/>
      <c r="H13" s="596"/>
      <c r="I13" s="298"/>
      <c r="K13" s="641"/>
    </row>
    <row r="14" spans="1:12" ht="21" customHeight="1" x14ac:dyDescent="0.25">
      <c r="A14" s="263"/>
      <c r="B14" s="619" t="s">
        <v>443</v>
      </c>
      <c r="C14" s="619"/>
      <c r="D14" s="619"/>
      <c r="E14" s="620"/>
      <c r="F14" s="646"/>
      <c r="G14" s="595"/>
      <c r="H14" s="596"/>
      <c r="I14" s="299"/>
      <c r="K14" s="641"/>
    </row>
    <row r="15" spans="1:12" x14ac:dyDescent="0.25">
      <c r="A15" s="263"/>
      <c r="B15" s="621" t="s">
        <v>374</v>
      </c>
      <c r="C15" s="622"/>
      <c r="D15" s="622"/>
      <c r="E15" s="623"/>
      <c r="F15" s="646"/>
      <c r="G15" s="595"/>
      <c r="H15" s="596"/>
      <c r="I15" s="299"/>
      <c r="K15" s="641"/>
    </row>
    <row r="16" spans="1:12" ht="15.75" thickBot="1" x14ac:dyDescent="0.3">
      <c r="B16" s="624" t="s">
        <v>377</v>
      </c>
      <c r="C16" s="625"/>
      <c r="D16" s="625"/>
      <c r="E16" s="626"/>
      <c r="F16" s="646"/>
      <c r="G16" s="595"/>
      <c r="H16" s="596"/>
      <c r="I16" s="300"/>
      <c r="K16" s="641"/>
    </row>
    <row r="17" spans="2:11" x14ac:dyDescent="0.25">
      <c r="B17" s="627" t="s">
        <v>251</v>
      </c>
      <c r="C17" s="629" t="s">
        <v>207</v>
      </c>
      <c r="D17" s="631" t="s">
        <v>217</v>
      </c>
      <c r="E17" s="632"/>
      <c r="F17" s="646"/>
      <c r="G17" s="595"/>
      <c r="H17" s="596"/>
      <c r="I17" s="634" t="s">
        <v>15</v>
      </c>
      <c r="K17" s="641"/>
    </row>
    <row r="18" spans="2:11" ht="15.75" customHeight="1" thickBot="1" x14ac:dyDescent="0.3">
      <c r="B18" s="628"/>
      <c r="C18" s="630"/>
      <c r="D18" s="633"/>
      <c r="E18" s="527"/>
      <c r="F18" s="647"/>
      <c r="G18" s="648"/>
      <c r="H18" s="597"/>
      <c r="I18" s="510"/>
      <c r="K18" s="642"/>
    </row>
    <row r="19" spans="2:11" ht="19.5" thickBot="1" x14ac:dyDescent="0.3">
      <c r="B19" s="514" t="s">
        <v>360</v>
      </c>
      <c r="C19" s="515"/>
      <c r="D19" s="515"/>
      <c r="E19" s="515"/>
      <c r="F19" s="515"/>
      <c r="G19" s="515"/>
      <c r="H19" s="515"/>
      <c r="I19" s="635"/>
      <c r="J19" s="275"/>
      <c r="K19" s="261" t="s">
        <v>181</v>
      </c>
    </row>
    <row r="20" spans="2:11" ht="15.75" thickBot="1" x14ac:dyDescent="0.3">
      <c r="B20" s="636" t="s">
        <v>78</v>
      </c>
      <c r="C20" s="637"/>
      <c r="D20" s="638"/>
      <c r="E20" s="638"/>
      <c r="F20" s="637"/>
      <c r="G20" s="637"/>
      <c r="H20" s="637"/>
      <c r="I20" s="639"/>
      <c r="K20" s="533"/>
    </row>
    <row r="21" spans="2:11" x14ac:dyDescent="0.25">
      <c r="B21" s="270" t="s">
        <v>444</v>
      </c>
      <c r="C21" s="321"/>
      <c r="D21" s="322" t="s">
        <v>376</v>
      </c>
      <c r="E21" s="304" t="s">
        <v>375</v>
      </c>
      <c r="F21" s="144"/>
      <c r="G21" s="139"/>
      <c r="H21" s="140"/>
      <c r="I21" s="61"/>
      <c r="K21" s="534"/>
    </row>
    <row r="22" spans="2:11" x14ac:dyDescent="0.25">
      <c r="B22" s="54" t="s">
        <v>209</v>
      </c>
      <c r="C22" s="319" t="s">
        <v>19</v>
      </c>
      <c r="D22" s="320"/>
      <c r="E22" s="284"/>
      <c r="F22" s="139"/>
      <c r="G22" s="146"/>
      <c r="H22" s="127"/>
      <c r="I22" s="61"/>
      <c r="K22" s="534"/>
    </row>
    <row r="23" spans="2:11" x14ac:dyDescent="0.25">
      <c r="B23" s="54" t="s">
        <v>482</v>
      </c>
      <c r="C23" s="314" t="s">
        <v>488</v>
      </c>
      <c r="D23" s="320"/>
      <c r="E23" s="323"/>
      <c r="F23" s="126"/>
      <c r="G23" s="126"/>
      <c r="H23" s="127"/>
      <c r="I23" s="111" t="s">
        <v>264</v>
      </c>
      <c r="K23" s="534"/>
    </row>
    <row r="24" spans="2:11" x14ac:dyDescent="0.25">
      <c r="B24" s="138" t="s">
        <v>298</v>
      </c>
      <c r="C24" s="314" t="s">
        <v>19</v>
      </c>
      <c r="D24" s="364"/>
      <c r="E24" s="365"/>
      <c r="F24" s="217"/>
      <c r="G24" s="146"/>
      <c r="H24" s="149"/>
      <c r="I24" s="36"/>
      <c r="K24" s="534"/>
    </row>
    <row r="25" spans="2:11" x14ac:dyDescent="0.25">
      <c r="B25" s="142" t="s">
        <v>297</v>
      </c>
      <c r="C25" s="314" t="s">
        <v>19</v>
      </c>
      <c r="D25" s="320"/>
      <c r="E25" s="323"/>
      <c r="F25" s="208"/>
      <c r="G25" s="139"/>
      <c r="H25" s="149"/>
      <c r="I25" s="111"/>
      <c r="K25" s="534"/>
    </row>
    <row r="26" spans="2:11" ht="15.75" thickBot="1" x14ac:dyDescent="0.3">
      <c r="B26" s="72" t="s">
        <v>83</v>
      </c>
      <c r="C26" s="264" t="s">
        <v>299</v>
      </c>
      <c r="D26" s="366"/>
      <c r="E26" s="365"/>
      <c r="F26" s="219"/>
      <c r="G26" s="148"/>
      <c r="H26" s="149"/>
      <c r="I26" s="40" t="s">
        <v>264</v>
      </c>
      <c r="K26" s="535"/>
    </row>
    <row r="27" spans="2:11" ht="15.75" thickBot="1" x14ac:dyDescent="0.3">
      <c r="B27" s="636" t="s">
        <v>88</v>
      </c>
      <c r="C27" s="637"/>
      <c r="D27" s="637"/>
      <c r="E27" s="637"/>
      <c r="F27" s="637"/>
      <c r="G27" s="637"/>
      <c r="H27" s="637"/>
      <c r="I27" s="639"/>
      <c r="K27" s="26" t="s">
        <v>181</v>
      </c>
    </row>
    <row r="28" spans="2:11" x14ac:dyDescent="0.25">
      <c r="B28" s="69" t="s">
        <v>280</v>
      </c>
      <c r="C28" s="264"/>
      <c r="D28" s="367"/>
      <c r="E28" s="368"/>
      <c r="F28" s="144"/>
      <c r="G28" s="144"/>
      <c r="H28" s="137"/>
      <c r="I28" s="111" t="s">
        <v>362</v>
      </c>
      <c r="K28" s="533"/>
    </row>
    <row r="29" spans="2:11" x14ac:dyDescent="0.25">
      <c r="B29" s="54" t="s">
        <v>282</v>
      </c>
      <c r="C29" s="330" t="s">
        <v>442</v>
      </c>
      <c r="D29" s="369"/>
      <c r="E29" s="370"/>
      <c r="F29" s="143"/>
      <c r="G29" s="143"/>
      <c r="H29" s="128"/>
      <c r="I29" s="68"/>
      <c r="K29" s="611"/>
    </row>
    <row r="30" spans="2:11" x14ac:dyDescent="0.25">
      <c r="B30" s="134" t="s">
        <v>281</v>
      </c>
      <c r="C30" s="264"/>
      <c r="D30" s="371"/>
      <c r="E30" s="372"/>
      <c r="F30" s="144"/>
      <c r="G30" s="144"/>
      <c r="H30" s="137"/>
      <c r="I30" s="111" t="s">
        <v>363</v>
      </c>
      <c r="K30" s="612"/>
    </row>
    <row r="31" spans="2:11" x14ac:dyDescent="0.25">
      <c r="B31" s="54" t="s">
        <v>283</v>
      </c>
      <c r="C31" s="314">
        <v>5</v>
      </c>
      <c r="D31" s="373"/>
      <c r="E31" s="374"/>
      <c r="F31" s="126"/>
      <c r="G31" s="126"/>
      <c r="H31" s="127"/>
      <c r="I31" s="74"/>
      <c r="K31" s="534"/>
    </row>
    <row r="32" spans="2:11" x14ac:dyDescent="0.25">
      <c r="B32" s="230" t="s">
        <v>325</v>
      </c>
      <c r="C32" s="231" t="s">
        <v>19</v>
      </c>
      <c r="D32" s="371"/>
      <c r="E32" s="375"/>
      <c r="F32" s="139"/>
      <c r="G32" s="139"/>
      <c r="H32" s="137"/>
      <c r="I32" s="345"/>
      <c r="K32" s="611"/>
    </row>
    <row r="33" spans="2:11" x14ac:dyDescent="0.25">
      <c r="B33" s="134" t="s">
        <v>89</v>
      </c>
      <c r="C33" s="135"/>
      <c r="D33" s="376"/>
      <c r="E33" s="377"/>
      <c r="F33" s="124"/>
      <c r="G33" s="136"/>
      <c r="H33" s="133"/>
      <c r="I33" s="130" t="s">
        <v>268</v>
      </c>
      <c r="K33" s="612"/>
    </row>
    <row r="34" spans="2:11" x14ac:dyDescent="0.25">
      <c r="B34" s="138" t="s">
        <v>300</v>
      </c>
      <c r="C34" s="315">
        <v>3</v>
      </c>
      <c r="D34" s="378"/>
      <c r="E34" s="374"/>
      <c r="F34" s="126"/>
      <c r="G34" s="126"/>
      <c r="H34" s="137"/>
      <c r="I34" s="74"/>
      <c r="K34" s="534"/>
    </row>
    <row r="35" spans="2:11" x14ac:dyDescent="0.25">
      <c r="B35" s="142" t="s">
        <v>266</v>
      </c>
      <c r="C35" s="315">
        <v>3</v>
      </c>
      <c r="D35" s="373"/>
      <c r="E35" s="374"/>
      <c r="F35" s="126"/>
      <c r="G35" s="126"/>
      <c r="H35" s="127"/>
      <c r="I35" s="74"/>
      <c r="K35" s="534"/>
    </row>
    <row r="36" spans="2:11" x14ac:dyDescent="0.25">
      <c r="B36" s="54" t="s">
        <v>267</v>
      </c>
      <c r="C36" s="315">
        <v>2</v>
      </c>
      <c r="D36" s="378"/>
      <c r="E36" s="375"/>
      <c r="F36" s="126"/>
      <c r="G36" s="126"/>
      <c r="H36" s="127"/>
      <c r="I36" s="74"/>
      <c r="K36" s="534"/>
    </row>
    <row r="37" spans="2:11" x14ac:dyDescent="0.25">
      <c r="B37" s="54" t="s">
        <v>95</v>
      </c>
      <c r="C37" s="317" t="s">
        <v>19</v>
      </c>
      <c r="D37" s="369"/>
      <c r="E37" s="370"/>
      <c r="F37" s="143"/>
      <c r="G37" s="143"/>
      <c r="H37" s="140"/>
      <c r="I37" s="345"/>
      <c r="K37" s="534"/>
    </row>
    <row r="38" spans="2:11" x14ac:dyDescent="0.25">
      <c r="B38" s="134" t="s">
        <v>105</v>
      </c>
      <c r="C38" s="394"/>
      <c r="D38" s="378"/>
      <c r="E38" s="375"/>
      <c r="F38" s="139"/>
      <c r="G38" s="145"/>
      <c r="H38" s="133"/>
      <c r="I38" s="111" t="s">
        <v>268</v>
      </c>
      <c r="K38" s="26" t="s">
        <v>181</v>
      </c>
    </row>
    <row r="39" spans="2:11" x14ac:dyDescent="0.25">
      <c r="B39" s="54" t="s">
        <v>274</v>
      </c>
      <c r="C39" s="506" t="s">
        <v>277</v>
      </c>
      <c r="D39" s="379"/>
      <c r="E39" s="380"/>
      <c r="F39" s="147"/>
      <c r="G39" s="139"/>
      <c r="H39" s="127"/>
      <c r="I39" s="121"/>
      <c r="K39" s="533"/>
    </row>
    <row r="40" spans="2:11" x14ac:dyDescent="0.25">
      <c r="B40" s="54" t="s">
        <v>275</v>
      </c>
      <c r="C40" s="520"/>
      <c r="D40" s="373"/>
      <c r="E40" s="380"/>
      <c r="F40" s="147"/>
      <c r="G40" s="148"/>
      <c r="H40" s="127"/>
      <c r="I40" s="121"/>
      <c r="K40" s="534"/>
    </row>
    <row r="41" spans="2:11" x14ac:dyDescent="0.25">
      <c r="B41" s="142" t="s">
        <v>276</v>
      </c>
      <c r="C41" s="352" t="s">
        <v>369</v>
      </c>
      <c r="D41" s="379"/>
      <c r="E41" s="380"/>
      <c r="F41" s="143"/>
      <c r="G41" s="218"/>
      <c r="H41" s="131"/>
      <c r="I41" s="345"/>
      <c r="K41" s="611"/>
    </row>
    <row r="42" spans="2:11" x14ac:dyDescent="0.25">
      <c r="B42" s="134" t="s">
        <v>103</v>
      </c>
      <c r="C42" s="316"/>
      <c r="D42" s="376"/>
      <c r="E42" s="381"/>
      <c r="F42" s="132"/>
      <c r="G42" s="132"/>
      <c r="H42" s="133"/>
      <c r="I42" s="111" t="s">
        <v>364</v>
      </c>
      <c r="K42" s="612"/>
    </row>
    <row r="43" spans="2:11" x14ac:dyDescent="0.25">
      <c r="B43" s="54" t="s">
        <v>278</v>
      </c>
      <c r="C43" s="100" t="s">
        <v>279</v>
      </c>
      <c r="D43" s="373"/>
      <c r="E43" s="375"/>
      <c r="F43" s="139"/>
      <c r="G43" s="139"/>
      <c r="H43" s="140"/>
      <c r="I43" s="345"/>
      <c r="K43" s="611"/>
    </row>
    <row r="44" spans="2:11" x14ac:dyDescent="0.25">
      <c r="B44" s="134" t="s">
        <v>284</v>
      </c>
      <c r="C44" s="135"/>
      <c r="D44" s="376"/>
      <c r="E44" s="381"/>
      <c r="F44" s="132"/>
      <c r="G44" s="151"/>
      <c r="H44" s="133"/>
      <c r="I44" s="125" t="s">
        <v>313</v>
      </c>
      <c r="K44" s="612"/>
    </row>
    <row r="45" spans="2:11" x14ac:dyDescent="0.25">
      <c r="B45" s="212" t="s">
        <v>287</v>
      </c>
      <c r="C45" s="613" t="s">
        <v>288</v>
      </c>
      <c r="D45" s="379"/>
      <c r="E45" s="380"/>
      <c r="F45" s="126"/>
      <c r="G45" s="146"/>
      <c r="H45" s="127"/>
      <c r="I45" s="12"/>
      <c r="K45" s="534"/>
    </row>
    <row r="46" spans="2:11" x14ac:dyDescent="0.25">
      <c r="B46" s="142" t="s">
        <v>286</v>
      </c>
      <c r="C46" s="614"/>
      <c r="D46" s="379"/>
      <c r="E46" s="380"/>
      <c r="F46" s="144"/>
      <c r="G46" s="145"/>
      <c r="H46" s="137"/>
      <c r="I46" s="61"/>
      <c r="K46" s="534"/>
    </row>
    <row r="47" spans="2:11" x14ac:dyDescent="0.25">
      <c r="B47" s="274" t="s">
        <v>285</v>
      </c>
      <c r="C47" s="317" t="s">
        <v>19</v>
      </c>
      <c r="D47" s="369"/>
      <c r="E47" s="370"/>
      <c r="F47" s="139"/>
      <c r="G47" s="210"/>
      <c r="H47" s="140"/>
      <c r="I47" s="61"/>
      <c r="K47" s="611"/>
    </row>
    <row r="48" spans="2:11" x14ac:dyDescent="0.25">
      <c r="B48" s="134" t="s">
        <v>174</v>
      </c>
      <c r="C48" s="328"/>
      <c r="D48" s="32"/>
      <c r="E48" s="386"/>
      <c r="F48" s="132"/>
      <c r="G48" s="151"/>
      <c r="H48" s="133"/>
      <c r="I48" s="125" t="s">
        <v>365</v>
      </c>
      <c r="K48" s="612"/>
    </row>
    <row r="49" spans="2:11" x14ac:dyDescent="0.25">
      <c r="B49" s="54" t="s">
        <v>95</v>
      </c>
      <c r="C49" s="329" t="s">
        <v>19</v>
      </c>
      <c r="D49" s="6"/>
      <c r="E49" s="387"/>
      <c r="F49" s="126"/>
      <c r="G49" s="146"/>
      <c r="H49" s="127"/>
      <c r="I49" s="74"/>
      <c r="K49" s="534"/>
    </row>
    <row r="50" spans="2:11" x14ac:dyDescent="0.25">
      <c r="B50" s="54" t="s">
        <v>289</v>
      </c>
      <c r="C50" s="329" t="s">
        <v>19</v>
      </c>
      <c r="D50" s="6"/>
      <c r="E50" s="387"/>
      <c r="F50" s="126"/>
      <c r="G50" s="146"/>
      <c r="H50" s="127"/>
      <c r="I50" s="141"/>
      <c r="K50" s="534"/>
    </row>
    <row r="51" spans="2:11" x14ac:dyDescent="0.25">
      <c r="B51" s="142" t="s">
        <v>113</v>
      </c>
      <c r="C51" s="329" t="s">
        <v>19</v>
      </c>
      <c r="D51" s="388"/>
      <c r="E51" s="389"/>
      <c r="F51" s="147"/>
      <c r="G51" s="148"/>
      <c r="H51" s="149"/>
      <c r="I51" s="150"/>
      <c r="K51" s="611"/>
    </row>
    <row r="52" spans="2:11" x14ac:dyDescent="0.25">
      <c r="B52" s="134" t="s">
        <v>117</v>
      </c>
      <c r="C52" s="135"/>
      <c r="D52" s="376"/>
      <c r="E52" s="381"/>
      <c r="F52" s="132"/>
      <c r="G52" s="151"/>
      <c r="H52" s="133"/>
      <c r="I52" s="125" t="s">
        <v>366</v>
      </c>
      <c r="K52" s="26" t="s">
        <v>181</v>
      </c>
    </row>
    <row r="53" spans="2:11" x14ac:dyDescent="0.25">
      <c r="B53" s="54" t="s">
        <v>293</v>
      </c>
      <c r="C53" s="310" t="s">
        <v>294</v>
      </c>
      <c r="D53" s="373"/>
      <c r="E53" s="374"/>
      <c r="F53" s="126"/>
      <c r="G53" s="146"/>
      <c r="H53" s="127"/>
      <c r="I53" s="74"/>
      <c r="K53" s="533"/>
    </row>
    <row r="54" spans="2:11" x14ac:dyDescent="0.25">
      <c r="B54" s="54" t="s">
        <v>95</v>
      </c>
      <c r="C54" s="310" t="s">
        <v>19</v>
      </c>
      <c r="D54" s="373"/>
      <c r="E54" s="374"/>
      <c r="F54" s="126"/>
      <c r="G54" s="146"/>
      <c r="H54" s="127"/>
      <c r="I54" s="12"/>
      <c r="K54" s="534"/>
    </row>
    <row r="55" spans="2:11" x14ac:dyDescent="0.25">
      <c r="B55" s="54" t="s">
        <v>113</v>
      </c>
      <c r="C55" s="264" t="s">
        <v>292</v>
      </c>
      <c r="D55" s="373"/>
      <c r="E55" s="374"/>
      <c r="F55" s="126"/>
      <c r="G55" s="146"/>
      <c r="H55" s="127"/>
      <c r="I55" s="12"/>
      <c r="K55" s="611"/>
    </row>
    <row r="56" spans="2:11" x14ac:dyDescent="0.25">
      <c r="B56" s="134" t="s">
        <v>120</v>
      </c>
      <c r="C56" s="328"/>
      <c r="D56" s="32"/>
      <c r="E56" s="386"/>
      <c r="F56" s="132"/>
      <c r="G56" s="151"/>
      <c r="H56" s="133"/>
      <c r="I56" s="125" t="str">
        <f>I52</f>
        <v>ASTM 2023: Section 6.5</v>
      </c>
      <c r="K56" s="612"/>
    </row>
    <row r="57" spans="2:11" x14ac:dyDescent="0.25">
      <c r="B57" s="54" t="s">
        <v>293</v>
      </c>
      <c r="C57" s="331" t="s">
        <v>19</v>
      </c>
      <c r="D57" s="6"/>
      <c r="E57" s="387"/>
      <c r="F57" s="126"/>
      <c r="G57" s="146"/>
      <c r="H57" s="127"/>
      <c r="I57" s="74"/>
      <c r="K57" s="534"/>
    </row>
    <row r="58" spans="2:11" x14ac:dyDescent="0.25">
      <c r="B58" s="54" t="s">
        <v>95</v>
      </c>
      <c r="C58" s="392" t="s">
        <v>19</v>
      </c>
      <c r="D58" s="6"/>
      <c r="E58" s="387"/>
      <c r="F58" s="126"/>
      <c r="G58" s="146"/>
      <c r="H58" s="127"/>
      <c r="I58" s="12"/>
      <c r="K58" s="534"/>
    </row>
    <row r="59" spans="2:11" ht="15.75" thickBot="1" x14ac:dyDescent="0.3">
      <c r="B59" s="72" t="s">
        <v>113</v>
      </c>
      <c r="C59" s="393" t="s">
        <v>19</v>
      </c>
      <c r="D59" s="390"/>
      <c r="E59" s="391"/>
      <c r="F59" s="152"/>
      <c r="G59" s="153"/>
      <c r="H59" s="154"/>
      <c r="I59" s="107"/>
      <c r="K59" s="535"/>
    </row>
    <row r="60" spans="2:11" x14ac:dyDescent="0.25">
      <c r="C60" s="207"/>
    </row>
    <row r="62" spans="2:11" x14ac:dyDescent="0.25">
      <c r="B62" s="215"/>
    </row>
  </sheetData>
  <mergeCells count="40">
    <mergeCell ref="B1:I1"/>
    <mergeCell ref="B2:I4"/>
    <mergeCell ref="K2:K18"/>
    <mergeCell ref="B6:C6"/>
    <mergeCell ref="D6:F6"/>
    <mergeCell ref="B7:C7"/>
    <mergeCell ref="D7:F7"/>
    <mergeCell ref="B8:C8"/>
    <mergeCell ref="D8:F8"/>
    <mergeCell ref="B9:E9"/>
    <mergeCell ref="F9:H9"/>
    <mergeCell ref="C10:D10"/>
    <mergeCell ref="F10:F18"/>
    <mergeCell ref="G10:G18"/>
    <mergeCell ref="H10:H18"/>
    <mergeCell ref="C11:D11"/>
    <mergeCell ref="C12:D12"/>
    <mergeCell ref="C13:D13"/>
    <mergeCell ref="B14:E14"/>
    <mergeCell ref="B15:E15"/>
    <mergeCell ref="K33:K37"/>
    <mergeCell ref="B16:E16"/>
    <mergeCell ref="B17:B18"/>
    <mergeCell ref="C17:C18"/>
    <mergeCell ref="D17:E18"/>
    <mergeCell ref="I17:I18"/>
    <mergeCell ref="B19:I19"/>
    <mergeCell ref="B20:I20"/>
    <mergeCell ref="K20:K26"/>
    <mergeCell ref="B27:I27"/>
    <mergeCell ref="K28:K29"/>
    <mergeCell ref="K30:K32"/>
    <mergeCell ref="K53:K55"/>
    <mergeCell ref="K56:K59"/>
    <mergeCell ref="C39:C40"/>
    <mergeCell ref="K39:K41"/>
    <mergeCell ref="K42:K43"/>
    <mergeCell ref="K44:K47"/>
    <mergeCell ref="C45:C46"/>
    <mergeCell ref="K48:K51"/>
  </mergeCells>
  <conditionalFormatting sqref="M21:M26">
    <cfRule type="colorScale" priority="6">
      <colorScale>
        <cfvo type="num" val="1"/>
        <cfvo type="num" val="2"/>
        <cfvo type="num" val="3"/>
        <color rgb="FFF8696B"/>
        <color rgb="FFFFEB84"/>
        <color rgb="FF63BE7B"/>
      </colorScale>
    </cfRule>
  </conditionalFormatting>
  <conditionalFormatting sqref="K1:K2">
    <cfRule type="colorScale" priority="4">
      <colorScale>
        <cfvo type="min"/>
        <cfvo type="percentile" val="50"/>
        <cfvo type="max"/>
        <color rgb="FFF8696B"/>
        <color rgb="FFFFEB84"/>
        <color rgb="FF63BE7B"/>
      </colorScale>
    </cfRule>
  </conditionalFormatting>
  <conditionalFormatting sqref="K53 K56">
    <cfRule type="colorScale" priority="5">
      <colorScale>
        <cfvo type="min"/>
        <cfvo type="percentile" val="50"/>
        <cfvo type="max"/>
        <color rgb="FFF8696B"/>
        <color rgb="FFFFEB84"/>
        <color rgb="FF63BE7B"/>
      </colorScale>
    </cfRule>
  </conditionalFormatting>
  <conditionalFormatting sqref="K20">
    <cfRule type="colorScale" priority="3">
      <colorScale>
        <cfvo type="min"/>
        <cfvo type="percentile" val="50"/>
        <cfvo type="max"/>
        <color rgb="FFF8696B"/>
        <color rgb="FFFFEB84"/>
        <color rgb="FF63BE7B"/>
      </colorScale>
    </cfRule>
  </conditionalFormatting>
  <conditionalFormatting sqref="K28 K30 K33">
    <cfRule type="colorScale" priority="2">
      <colorScale>
        <cfvo type="min"/>
        <cfvo type="percentile" val="50"/>
        <cfvo type="max"/>
        <color rgb="FFF8696B"/>
        <color rgb="FFFFEB84"/>
        <color rgb="FF63BE7B"/>
      </colorScale>
    </cfRule>
  </conditionalFormatting>
  <conditionalFormatting sqref="K39 K48 K44 K42">
    <cfRule type="colorScale" priority="1">
      <colorScale>
        <cfvo type="min"/>
        <cfvo type="percentile" val="50"/>
        <cfvo type="max"/>
        <color rgb="FFF8696B"/>
        <color rgb="FFFFEB84"/>
        <color rgb="FF63BE7B"/>
      </colorScale>
    </cfRule>
  </conditionalFormatting>
  <conditionalFormatting sqref="F21:H26 F28:H59">
    <cfRule type="colorScale" priority="43">
      <colorScale>
        <cfvo type="min"/>
        <cfvo type="percentile" val="50"/>
        <cfvo type="max"/>
        <color rgb="FFF8696B"/>
        <color rgb="FFFFEB84"/>
        <color rgb="FF63BE7B"/>
      </colorScale>
    </cfRule>
  </conditionalFormatting>
  <pageMargins left="0.7" right="0.7" top="0.75" bottom="0.75" header="0.3" footer="0.3"/>
  <pageSetup scale="93" fitToHeight="0" orientation="landscape"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C33439-B7F0-47B1-A351-085BAD718D15}">
  <sheetPr>
    <pageSetUpPr fitToPage="1"/>
  </sheetPr>
  <dimension ref="A1:L62"/>
  <sheetViews>
    <sheetView zoomScaleNormal="100" workbookViewId="0">
      <selection activeCell="K56" sqref="K56:K59"/>
    </sheetView>
  </sheetViews>
  <sheetFormatPr defaultRowHeight="15" x14ac:dyDescent="0.25"/>
  <cols>
    <col min="1" max="1" width="2.7109375" customWidth="1"/>
    <col min="2" max="2" width="25.7109375" customWidth="1"/>
    <col min="3" max="5" width="24.28515625" customWidth="1"/>
    <col min="6" max="6" width="9" customWidth="1"/>
    <col min="7" max="7" width="10" customWidth="1"/>
    <col min="9" max="9" width="29.140625" customWidth="1"/>
    <col min="10" max="10" width="3.42578125" customWidth="1"/>
    <col min="11" max="11" width="73.5703125" customWidth="1"/>
    <col min="12" max="12" width="9.7109375" bestFit="1" customWidth="1"/>
  </cols>
  <sheetData>
    <row r="1" spans="1:12" ht="21.75" thickBot="1" x14ac:dyDescent="0.3">
      <c r="B1" s="412" t="s">
        <v>440</v>
      </c>
      <c r="C1" s="413"/>
      <c r="D1" s="413"/>
      <c r="E1" s="413"/>
      <c r="F1" s="413"/>
      <c r="G1" s="413"/>
      <c r="H1" s="413"/>
      <c r="I1" s="414"/>
      <c r="K1" s="1"/>
    </row>
    <row r="2" spans="1:12" x14ac:dyDescent="0.25">
      <c r="B2" s="446" t="s">
        <v>165</v>
      </c>
      <c r="C2" s="447"/>
      <c r="D2" s="447"/>
      <c r="E2" s="447"/>
      <c r="F2" s="447"/>
      <c r="G2" s="447"/>
      <c r="H2" s="447"/>
      <c r="I2" s="448"/>
      <c r="K2" s="640"/>
    </row>
    <row r="3" spans="1:12" x14ac:dyDescent="0.25">
      <c r="B3" s="449"/>
      <c r="C3" s="450"/>
      <c r="D3" s="450"/>
      <c r="E3" s="450"/>
      <c r="F3" s="450"/>
      <c r="G3" s="450"/>
      <c r="H3" s="450"/>
      <c r="I3" s="451"/>
      <c r="K3" s="641"/>
    </row>
    <row r="4" spans="1:12" x14ac:dyDescent="0.25">
      <c r="B4" s="449"/>
      <c r="C4" s="450"/>
      <c r="D4" s="450"/>
      <c r="E4" s="450"/>
      <c r="F4" s="450"/>
      <c r="G4" s="450"/>
      <c r="H4" s="450"/>
      <c r="I4" s="451"/>
      <c r="K4" s="641"/>
    </row>
    <row r="5" spans="1:12" x14ac:dyDescent="0.25">
      <c r="B5" s="7" t="s">
        <v>1</v>
      </c>
      <c r="C5" s="4"/>
      <c r="D5" s="8"/>
      <c r="E5" s="8"/>
      <c r="F5" s="4"/>
      <c r="G5" s="4"/>
      <c r="H5" s="4"/>
      <c r="I5" s="122"/>
      <c r="K5" s="641"/>
      <c r="L5" s="123"/>
    </row>
    <row r="6" spans="1:12" ht="15" customHeight="1" x14ac:dyDescent="0.25">
      <c r="B6" s="598" t="s">
        <v>145</v>
      </c>
      <c r="C6" s="599"/>
      <c r="D6" s="536" t="s">
        <v>151</v>
      </c>
      <c r="E6" s="537"/>
      <c r="F6" s="492"/>
      <c r="G6" s="302"/>
      <c r="H6" s="302"/>
      <c r="I6" s="216"/>
      <c r="K6" s="641"/>
    </row>
    <row r="7" spans="1:12" x14ac:dyDescent="0.25">
      <c r="B7" s="598" t="s">
        <v>146</v>
      </c>
      <c r="C7" s="599"/>
      <c r="D7" s="536" t="s">
        <v>163</v>
      </c>
      <c r="E7" s="537"/>
      <c r="F7" s="492"/>
      <c r="G7" s="302"/>
      <c r="H7" s="302"/>
      <c r="I7" s="216"/>
      <c r="K7" s="641"/>
    </row>
    <row r="8" spans="1:12" ht="15" customHeight="1" thickBot="1" x14ac:dyDescent="0.3">
      <c r="B8" s="600" t="s">
        <v>147</v>
      </c>
      <c r="C8" s="601"/>
      <c r="D8" s="538" t="s">
        <v>162</v>
      </c>
      <c r="E8" s="539"/>
      <c r="F8" s="540"/>
      <c r="G8" s="303"/>
      <c r="H8" s="303"/>
      <c r="I8" s="273"/>
      <c r="K8" s="641"/>
    </row>
    <row r="9" spans="1:12" ht="19.5" customHeight="1" thickBot="1" x14ac:dyDescent="0.3">
      <c r="B9" s="574" t="s">
        <v>345</v>
      </c>
      <c r="C9" s="575"/>
      <c r="D9" s="575"/>
      <c r="E9" s="576"/>
      <c r="F9" s="485" t="s">
        <v>4</v>
      </c>
      <c r="G9" s="486"/>
      <c r="H9" s="487"/>
      <c r="I9" s="301"/>
      <c r="K9" s="641"/>
    </row>
    <row r="10" spans="1:12" ht="15" customHeight="1" x14ac:dyDescent="0.25">
      <c r="A10" s="263"/>
      <c r="B10" s="279" t="s">
        <v>372</v>
      </c>
      <c r="C10" s="643" t="s">
        <v>148</v>
      </c>
      <c r="D10" s="644"/>
      <c r="E10" s="276"/>
      <c r="F10" s="645" t="s">
        <v>273</v>
      </c>
      <c r="G10" s="594" t="s">
        <v>370</v>
      </c>
      <c r="H10" s="649" t="s">
        <v>272</v>
      </c>
      <c r="I10" s="52"/>
      <c r="K10" s="641"/>
    </row>
    <row r="11" spans="1:12" ht="15" customHeight="1" x14ac:dyDescent="0.25">
      <c r="A11" s="263"/>
      <c r="B11" s="280" t="s">
        <v>149</v>
      </c>
      <c r="C11" s="615" t="s">
        <v>269</v>
      </c>
      <c r="D11" s="616"/>
      <c r="E11" s="277"/>
      <c r="F11" s="646"/>
      <c r="G11" s="595"/>
      <c r="H11" s="596"/>
      <c r="I11" s="52"/>
      <c r="K11" s="641"/>
    </row>
    <row r="12" spans="1:12" ht="15" customHeight="1" x14ac:dyDescent="0.25">
      <c r="A12" s="263"/>
      <c r="B12" s="281" t="s">
        <v>2</v>
      </c>
      <c r="C12" s="615" t="s">
        <v>3</v>
      </c>
      <c r="D12" s="616"/>
      <c r="E12" s="278"/>
      <c r="F12" s="646"/>
      <c r="G12" s="595"/>
      <c r="H12" s="596"/>
      <c r="I12" s="298"/>
      <c r="K12" s="641"/>
    </row>
    <row r="13" spans="1:12" ht="15" customHeight="1" x14ac:dyDescent="0.25">
      <c r="A13" s="263"/>
      <c r="B13" s="288" t="s">
        <v>150</v>
      </c>
      <c r="C13" s="617" t="s">
        <v>270</v>
      </c>
      <c r="D13" s="618"/>
      <c r="E13" s="287"/>
      <c r="F13" s="646"/>
      <c r="G13" s="595"/>
      <c r="H13" s="596"/>
      <c r="I13" s="298"/>
      <c r="K13" s="641"/>
    </row>
    <row r="14" spans="1:12" ht="21" customHeight="1" x14ac:dyDescent="0.25">
      <c r="A14" s="263"/>
      <c r="B14" s="619" t="s">
        <v>441</v>
      </c>
      <c r="C14" s="619"/>
      <c r="D14" s="619"/>
      <c r="E14" s="620"/>
      <c r="F14" s="646"/>
      <c r="G14" s="595"/>
      <c r="H14" s="596"/>
      <c r="I14" s="299"/>
      <c r="K14" s="641"/>
    </row>
    <row r="15" spans="1:12" x14ac:dyDescent="0.25">
      <c r="A15" s="263"/>
      <c r="B15" s="621" t="s">
        <v>374</v>
      </c>
      <c r="C15" s="622"/>
      <c r="D15" s="622"/>
      <c r="E15" s="623"/>
      <c r="F15" s="646"/>
      <c r="G15" s="595"/>
      <c r="H15" s="596"/>
      <c r="I15" s="299"/>
      <c r="K15" s="641"/>
    </row>
    <row r="16" spans="1:12" ht="15.75" thickBot="1" x14ac:dyDescent="0.3">
      <c r="B16" s="624" t="s">
        <v>377</v>
      </c>
      <c r="C16" s="625"/>
      <c r="D16" s="625"/>
      <c r="E16" s="626"/>
      <c r="F16" s="646"/>
      <c r="G16" s="595"/>
      <c r="H16" s="596"/>
      <c r="I16" s="300"/>
      <c r="K16" s="641"/>
    </row>
    <row r="17" spans="2:11" x14ac:dyDescent="0.25">
      <c r="B17" s="627" t="s">
        <v>251</v>
      </c>
      <c r="C17" s="629" t="s">
        <v>207</v>
      </c>
      <c r="D17" s="631" t="s">
        <v>217</v>
      </c>
      <c r="E17" s="632"/>
      <c r="F17" s="646"/>
      <c r="G17" s="595"/>
      <c r="H17" s="596"/>
      <c r="I17" s="634" t="s">
        <v>15</v>
      </c>
      <c r="K17" s="641"/>
    </row>
    <row r="18" spans="2:11" ht="15.75" customHeight="1" thickBot="1" x14ac:dyDescent="0.3">
      <c r="B18" s="628"/>
      <c r="C18" s="630"/>
      <c r="D18" s="633"/>
      <c r="E18" s="527"/>
      <c r="F18" s="647"/>
      <c r="G18" s="648"/>
      <c r="H18" s="597"/>
      <c r="I18" s="510"/>
      <c r="K18" s="642"/>
    </row>
    <row r="19" spans="2:11" ht="19.5" thickBot="1" x14ac:dyDescent="0.3">
      <c r="B19" s="514" t="s">
        <v>360</v>
      </c>
      <c r="C19" s="515"/>
      <c r="D19" s="515"/>
      <c r="E19" s="515"/>
      <c r="F19" s="515"/>
      <c r="G19" s="515"/>
      <c r="H19" s="515"/>
      <c r="I19" s="635"/>
      <c r="J19" s="275"/>
      <c r="K19" s="261" t="s">
        <v>181</v>
      </c>
    </row>
    <row r="20" spans="2:11" ht="15.75" thickBot="1" x14ac:dyDescent="0.3">
      <c r="B20" s="636" t="s">
        <v>78</v>
      </c>
      <c r="C20" s="637"/>
      <c r="D20" s="638"/>
      <c r="E20" s="638"/>
      <c r="F20" s="637"/>
      <c r="G20" s="637"/>
      <c r="H20" s="637"/>
      <c r="I20" s="639"/>
      <c r="K20" s="533"/>
    </row>
    <row r="21" spans="2:11" x14ac:dyDescent="0.25">
      <c r="B21" s="270" t="s">
        <v>213</v>
      </c>
      <c r="C21" s="321"/>
      <c r="D21" s="322" t="s">
        <v>376</v>
      </c>
      <c r="E21" s="304" t="s">
        <v>375</v>
      </c>
      <c r="F21" s="144"/>
      <c r="G21" s="139"/>
      <c r="H21" s="140"/>
      <c r="I21" s="61"/>
      <c r="K21" s="534"/>
    </row>
    <row r="22" spans="2:11" x14ac:dyDescent="0.25">
      <c r="B22" s="54" t="s">
        <v>209</v>
      </c>
      <c r="C22" s="319" t="s">
        <v>19</v>
      </c>
      <c r="D22" s="320"/>
      <c r="E22" s="284"/>
      <c r="F22" s="139"/>
      <c r="G22" s="146"/>
      <c r="H22" s="127"/>
      <c r="I22" s="61"/>
      <c r="K22" s="534"/>
    </row>
    <row r="23" spans="2:11" x14ac:dyDescent="0.25">
      <c r="B23" s="54" t="s">
        <v>482</v>
      </c>
      <c r="C23" s="314" t="s">
        <v>487</v>
      </c>
      <c r="D23" s="320"/>
      <c r="E23" s="323"/>
      <c r="F23" s="126"/>
      <c r="G23" s="126"/>
      <c r="H23" s="127"/>
      <c r="I23" s="111" t="s">
        <v>264</v>
      </c>
      <c r="K23" s="534"/>
    </row>
    <row r="24" spans="2:11" x14ac:dyDescent="0.25">
      <c r="B24" s="138" t="s">
        <v>298</v>
      </c>
      <c r="C24" s="314" t="s">
        <v>19</v>
      </c>
      <c r="D24" s="364"/>
      <c r="E24" s="365"/>
      <c r="F24" s="217"/>
      <c r="G24" s="146"/>
      <c r="H24" s="149"/>
      <c r="I24" s="111"/>
      <c r="K24" s="534"/>
    </row>
    <row r="25" spans="2:11" x14ac:dyDescent="0.25">
      <c r="B25" s="142" t="s">
        <v>297</v>
      </c>
      <c r="C25" s="314" t="s">
        <v>19</v>
      </c>
      <c r="D25" s="320"/>
      <c r="E25" s="323"/>
      <c r="F25" s="208"/>
      <c r="G25" s="139"/>
      <c r="H25" s="149"/>
      <c r="I25" s="111"/>
      <c r="K25" s="534"/>
    </row>
    <row r="26" spans="2:11" ht="15.75" thickBot="1" x14ac:dyDescent="0.3">
      <c r="B26" s="72" t="s">
        <v>83</v>
      </c>
      <c r="C26" s="264" t="s">
        <v>299</v>
      </c>
      <c r="D26" s="366"/>
      <c r="E26" s="365"/>
      <c r="F26" s="219"/>
      <c r="G26" s="148"/>
      <c r="H26" s="149"/>
      <c r="I26" s="111" t="s">
        <v>264</v>
      </c>
      <c r="K26" s="535"/>
    </row>
    <row r="27" spans="2:11" ht="15.75" thickBot="1" x14ac:dyDescent="0.3">
      <c r="B27" s="636" t="s">
        <v>88</v>
      </c>
      <c r="C27" s="637"/>
      <c r="D27" s="637"/>
      <c r="E27" s="637"/>
      <c r="F27" s="637"/>
      <c r="G27" s="637"/>
      <c r="H27" s="637"/>
      <c r="I27" s="639"/>
      <c r="K27" s="26" t="s">
        <v>181</v>
      </c>
    </row>
    <row r="28" spans="2:11" x14ac:dyDescent="0.25">
      <c r="B28" s="69" t="s">
        <v>280</v>
      </c>
      <c r="C28" s="264"/>
      <c r="D28" s="367"/>
      <c r="E28" s="368"/>
      <c r="F28" s="144"/>
      <c r="G28" s="144"/>
      <c r="H28" s="137"/>
      <c r="I28" s="111" t="s">
        <v>362</v>
      </c>
      <c r="K28" s="533"/>
    </row>
    <row r="29" spans="2:11" x14ac:dyDescent="0.25">
      <c r="B29" s="54" t="s">
        <v>282</v>
      </c>
      <c r="C29" s="330" t="s">
        <v>442</v>
      </c>
      <c r="D29" s="369"/>
      <c r="E29" s="370"/>
      <c r="F29" s="143"/>
      <c r="G29" s="143"/>
      <c r="H29" s="128"/>
      <c r="I29" s="68"/>
      <c r="K29" s="611"/>
    </row>
    <row r="30" spans="2:11" x14ac:dyDescent="0.25">
      <c r="B30" s="134" t="s">
        <v>281</v>
      </c>
      <c r="C30" s="264"/>
      <c r="D30" s="371"/>
      <c r="E30" s="372"/>
      <c r="F30" s="144"/>
      <c r="G30" s="144"/>
      <c r="H30" s="137"/>
      <c r="I30" s="111" t="s">
        <v>363</v>
      </c>
      <c r="K30" s="612"/>
    </row>
    <row r="31" spans="2:11" x14ac:dyDescent="0.25">
      <c r="B31" s="54" t="s">
        <v>283</v>
      </c>
      <c r="C31" s="314">
        <v>6</v>
      </c>
      <c r="D31" s="373"/>
      <c r="E31" s="374"/>
      <c r="F31" s="126"/>
      <c r="G31" s="126"/>
      <c r="H31" s="127"/>
      <c r="I31" s="74"/>
      <c r="K31" s="534"/>
    </row>
    <row r="32" spans="2:11" x14ac:dyDescent="0.25">
      <c r="B32" s="230" t="s">
        <v>325</v>
      </c>
      <c r="C32" s="231" t="s">
        <v>19</v>
      </c>
      <c r="D32" s="371"/>
      <c r="E32" s="375"/>
      <c r="F32" s="139"/>
      <c r="G32" s="139"/>
      <c r="H32" s="137"/>
      <c r="I32" s="111"/>
      <c r="K32" s="611"/>
    </row>
    <row r="33" spans="2:11" x14ac:dyDescent="0.25">
      <c r="B33" s="134" t="s">
        <v>89</v>
      </c>
      <c r="C33" s="135"/>
      <c r="D33" s="376"/>
      <c r="E33" s="377"/>
      <c r="F33" s="124"/>
      <c r="G33" s="136"/>
      <c r="H33" s="133"/>
      <c r="I33" s="130" t="s">
        <v>268</v>
      </c>
      <c r="K33" s="612"/>
    </row>
    <row r="34" spans="2:11" x14ac:dyDescent="0.25">
      <c r="B34" s="138" t="s">
        <v>300</v>
      </c>
      <c r="C34" s="315">
        <v>4</v>
      </c>
      <c r="D34" s="378"/>
      <c r="E34" s="374"/>
      <c r="F34" s="126"/>
      <c r="G34" s="126"/>
      <c r="H34" s="137"/>
      <c r="I34" s="74"/>
      <c r="K34" s="534"/>
    </row>
    <row r="35" spans="2:11" x14ac:dyDescent="0.25">
      <c r="B35" s="142" t="s">
        <v>266</v>
      </c>
      <c r="C35" s="315">
        <v>4</v>
      </c>
      <c r="D35" s="373"/>
      <c r="E35" s="374"/>
      <c r="F35" s="126"/>
      <c r="G35" s="126"/>
      <c r="H35" s="127"/>
      <c r="I35" s="74"/>
      <c r="K35" s="534"/>
    </row>
    <row r="36" spans="2:11" x14ac:dyDescent="0.25">
      <c r="B36" s="54" t="s">
        <v>267</v>
      </c>
      <c r="C36" s="315">
        <v>3</v>
      </c>
      <c r="D36" s="378"/>
      <c r="E36" s="375"/>
      <c r="F36" s="126"/>
      <c r="G36" s="126"/>
      <c r="H36" s="127"/>
      <c r="I36" s="74"/>
      <c r="K36" s="534"/>
    </row>
    <row r="37" spans="2:11" x14ac:dyDescent="0.25">
      <c r="B37" s="54" t="s">
        <v>95</v>
      </c>
      <c r="C37" s="317" t="s">
        <v>19</v>
      </c>
      <c r="D37" s="369"/>
      <c r="E37" s="370"/>
      <c r="F37" s="143"/>
      <c r="G37" s="143"/>
      <c r="H37" s="128"/>
      <c r="I37" s="345"/>
      <c r="K37" s="534"/>
    </row>
    <row r="38" spans="2:11" x14ac:dyDescent="0.25">
      <c r="B38" s="134" t="s">
        <v>105</v>
      </c>
      <c r="C38" s="394"/>
      <c r="D38" s="378"/>
      <c r="E38" s="375"/>
      <c r="F38" s="139"/>
      <c r="G38" s="145"/>
      <c r="H38" s="137"/>
      <c r="I38" s="111" t="s">
        <v>268</v>
      </c>
      <c r="K38" s="26" t="s">
        <v>181</v>
      </c>
    </row>
    <row r="39" spans="2:11" x14ac:dyDescent="0.25">
      <c r="B39" s="54" t="s">
        <v>274</v>
      </c>
      <c r="C39" s="506" t="s">
        <v>277</v>
      </c>
      <c r="D39" s="379"/>
      <c r="E39" s="380"/>
      <c r="F39" s="147"/>
      <c r="G39" s="139"/>
      <c r="H39" s="127"/>
      <c r="I39" s="111"/>
      <c r="K39" s="533"/>
    </row>
    <row r="40" spans="2:11" x14ac:dyDescent="0.25">
      <c r="B40" s="54" t="s">
        <v>275</v>
      </c>
      <c r="C40" s="520"/>
      <c r="D40" s="373"/>
      <c r="E40" s="380"/>
      <c r="F40" s="147"/>
      <c r="G40" s="148"/>
      <c r="H40" s="127"/>
      <c r="I40" s="111"/>
      <c r="K40" s="534"/>
    </row>
    <row r="41" spans="2:11" x14ac:dyDescent="0.25">
      <c r="B41" s="142" t="s">
        <v>276</v>
      </c>
      <c r="C41" s="352" t="s">
        <v>369</v>
      </c>
      <c r="D41" s="379"/>
      <c r="E41" s="380"/>
      <c r="F41" s="143"/>
      <c r="G41" s="218"/>
      <c r="H41" s="131"/>
      <c r="I41" s="129"/>
      <c r="K41" s="611"/>
    </row>
    <row r="42" spans="2:11" x14ac:dyDescent="0.25">
      <c r="B42" s="134" t="s">
        <v>103</v>
      </c>
      <c r="C42" s="316"/>
      <c r="D42" s="376"/>
      <c r="E42" s="381"/>
      <c r="F42" s="132"/>
      <c r="G42" s="132"/>
      <c r="H42" s="133"/>
      <c r="I42" s="111" t="s">
        <v>364</v>
      </c>
      <c r="K42" s="612"/>
    </row>
    <row r="43" spans="2:11" x14ac:dyDescent="0.25">
      <c r="B43" s="54" t="s">
        <v>278</v>
      </c>
      <c r="C43" s="100" t="s">
        <v>279</v>
      </c>
      <c r="D43" s="373"/>
      <c r="E43" s="375"/>
      <c r="F43" s="139"/>
      <c r="G43" s="139"/>
      <c r="H43" s="140"/>
      <c r="I43" s="111"/>
      <c r="K43" s="611"/>
    </row>
    <row r="44" spans="2:11" x14ac:dyDescent="0.25">
      <c r="B44" s="134" t="s">
        <v>284</v>
      </c>
      <c r="C44" s="135"/>
      <c r="D44" s="376"/>
      <c r="E44" s="381"/>
      <c r="F44" s="132"/>
      <c r="G44" s="151"/>
      <c r="H44" s="133"/>
      <c r="I44" s="125" t="s">
        <v>313</v>
      </c>
      <c r="K44" s="612"/>
    </row>
    <row r="45" spans="2:11" x14ac:dyDescent="0.25">
      <c r="B45" s="212" t="s">
        <v>287</v>
      </c>
      <c r="C45" s="613" t="s">
        <v>288</v>
      </c>
      <c r="D45" s="379"/>
      <c r="E45" s="380"/>
      <c r="F45" s="126"/>
      <c r="G45" s="146"/>
      <c r="H45" s="127"/>
      <c r="I45" s="12"/>
      <c r="K45" s="534"/>
    </row>
    <row r="46" spans="2:11" x14ac:dyDescent="0.25">
      <c r="B46" s="142" t="s">
        <v>286</v>
      </c>
      <c r="C46" s="614"/>
      <c r="D46" s="379"/>
      <c r="E46" s="380"/>
      <c r="F46" s="144"/>
      <c r="G46" s="145"/>
      <c r="H46" s="137"/>
      <c r="I46" s="61"/>
      <c r="K46" s="534"/>
    </row>
    <row r="47" spans="2:11" x14ac:dyDescent="0.25">
      <c r="B47" s="274" t="s">
        <v>285</v>
      </c>
      <c r="C47" s="317" t="s">
        <v>19</v>
      </c>
      <c r="D47" s="369"/>
      <c r="E47" s="370"/>
      <c r="F47" s="139"/>
      <c r="G47" s="210"/>
      <c r="H47" s="140"/>
      <c r="I47" s="61"/>
      <c r="K47" s="611"/>
    </row>
    <row r="48" spans="2:11" x14ac:dyDescent="0.25">
      <c r="B48" s="134" t="s">
        <v>174</v>
      </c>
      <c r="C48" s="328"/>
      <c r="D48" s="32"/>
      <c r="E48" s="386"/>
      <c r="F48" s="132"/>
      <c r="G48" s="151"/>
      <c r="H48" s="133"/>
      <c r="I48" s="125" t="s">
        <v>365</v>
      </c>
      <c r="K48" s="612"/>
    </row>
    <row r="49" spans="2:11" x14ac:dyDescent="0.25">
      <c r="B49" s="54" t="s">
        <v>95</v>
      </c>
      <c r="C49" s="329" t="s">
        <v>19</v>
      </c>
      <c r="D49" s="6"/>
      <c r="E49" s="387"/>
      <c r="F49" s="126"/>
      <c r="G49" s="146"/>
      <c r="H49" s="127"/>
      <c r="I49" s="74"/>
      <c r="K49" s="534"/>
    </row>
    <row r="50" spans="2:11" x14ac:dyDescent="0.25">
      <c r="B50" s="54" t="s">
        <v>289</v>
      </c>
      <c r="C50" s="329" t="s">
        <v>19</v>
      </c>
      <c r="D50" s="6"/>
      <c r="E50" s="387"/>
      <c r="F50" s="126"/>
      <c r="G50" s="146"/>
      <c r="H50" s="127"/>
      <c r="I50" s="141"/>
      <c r="K50" s="534"/>
    </row>
    <row r="51" spans="2:11" x14ac:dyDescent="0.25">
      <c r="B51" s="142" t="s">
        <v>113</v>
      </c>
      <c r="C51" s="329" t="s">
        <v>19</v>
      </c>
      <c r="D51" s="388"/>
      <c r="E51" s="389"/>
      <c r="F51" s="147"/>
      <c r="G51" s="148"/>
      <c r="H51" s="149"/>
      <c r="I51" s="150"/>
      <c r="K51" s="611"/>
    </row>
    <row r="52" spans="2:11" x14ac:dyDescent="0.25">
      <c r="B52" s="134" t="s">
        <v>117</v>
      </c>
      <c r="C52" s="135"/>
      <c r="D52" s="376"/>
      <c r="E52" s="381"/>
      <c r="F52" s="132"/>
      <c r="G52" s="151"/>
      <c r="H52" s="133"/>
      <c r="I52" s="125" t="s">
        <v>366</v>
      </c>
      <c r="K52" s="26" t="s">
        <v>181</v>
      </c>
    </row>
    <row r="53" spans="2:11" x14ac:dyDescent="0.25">
      <c r="B53" s="54" t="s">
        <v>293</v>
      </c>
      <c r="C53" s="310" t="s">
        <v>294</v>
      </c>
      <c r="D53" s="373"/>
      <c r="E53" s="374"/>
      <c r="F53" s="126"/>
      <c r="G53" s="146"/>
      <c r="H53" s="127"/>
      <c r="I53" s="74"/>
      <c r="K53" s="533"/>
    </row>
    <row r="54" spans="2:11" x14ac:dyDescent="0.25">
      <c r="B54" s="54" t="s">
        <v>95</v>
      </c>
      <c r="C54" s="310" t="s">
        <v>19</v>
      </c>
      <c r="D54" s="373"/>
      <c r="E54" s="374"/>
      <c r="F54" s="126"/>
      <c r="G54" s="146"/>
      <c r="H54" s="127"/>
      <c r="I54" s="12"/>
      <c r="K54" s="534"/>
    </row>
    <row r="55" spans="2:11" x14ac:dyDescent="0.25">
      <c r="B55" s="54" t="s">
        <v>113</v>
      </c>
      <c r="C55" s="264" t="s">
        <v>292</v>
      </c>
      <c r="D55" s="373"/>
      <c r="E55" s="374"/>
      <c r="F55" s="126"/>
      <c r="G55" s="146"/>
      <c r="H55" s="127"/>
      <c r="I55" s="12"/>
      <c r="K55" s="611"/>
    </row>
    <row r="56" spans="2:11" x14ac:dyDescent="0.25">
      <c r="B56" s="134" t="s">
        <v>120</v>
      </c>
      <c r="C56" s="328"/>
      <c r="D56" s="32"/>
      <c r="E56" s="386"/>
      <c r="F56" s="132"/>
      <c r="G56" s="151"/>
      <c r="H56" s="133"/>
      <c r="I56" s="125" t="str">
        <f>I52</f>
        <v>ASTM 2023: Section 6.5</v>
      </c>
      <c r="K56" s="612"/>
    </row>
    <row r="57" spans="2:11" x14ac:dyDescent="0.25">
      <c r="B57" s="54" t="s">
        <v>293</v>
      </c>
      <c r="C57" s="395" t="s">
        <v>19</v>
      </c>
      <c r="D57" s="6"/>
      <c r="E57" s="387"/>
      <c r="F57" s="126"/>
      <c r="G57" s="146"/>
      <c r="H57" s="127"/>
      <c r="I57" s="74"/>
      <c r="K57" s="534"/>
    </row>
    <row r="58" spans="2:11" x14ac:dyDescent="0.25">
      <c r="B58" s="54" t="s">
        <v>95</v>
      </c>
      <c r="C58" s="395" t="s">
        <v>19</v>
      </c>
      <c r="D58" s="6"/>
      <c r="E58" s="387"/>
      <c r="F58" s="126"/>
      <c r="G58" s="146"/>
      <c r="H58" s="127"/>
      <c r="I58" s="12"/>
      <c r="K58" s="534"/>
    </row>
    <row r="59" spans="2:11" ht="15.75" thickBot="1" x14ac:dyDescent="0.3">
      <c r="B59" s="72" t="s">
        <v>113</v>
      </c>
      <c r="C59" s="331" t="s">
        <v>19</v>
      </c>
      <c r="D59" s="390"/>
      <c r="E59" s="391"/>
      <c r="F59" s="152"/>
      <c r="G59" s="153"/>
      <c r="H59" s="154"/>
      <c r="I59" s="107"/>
      <c r="K59" s="535"/>
    </row>
    <row r="60" spans="2:11" x14ac:dyDescent="0.25">
      <c r="C60" s="207"/>
    </row>
    <row r="62" spans="2:11" x14ac:dyDescent="0.25">
      <c r="B62" s="215"/>
    </row>
  </sheetData>
  <mergeCells count="40">
    <mergeCell ref="B1:I1"/>
    <mergeCell ref="B2:I4"/>
    <mergeCell ref="K2:K18"/>
    <mergeCell ref="B6:C6"/>
    <mergeCell ref="D6:F6"/>
    <mergeCell ref="B7:C7"/>
    <mergeCell ref="D7:F7"/>
    <mergeCell ref="B8:C8"/>
    <mergeCell ref="D8:F8"/>
    <mergeCell ref="B9:E9"/>
    <mergeCell ref="F9:H9"/>
    <mergeCell ref="C10:D10"/>
    <mergeCell ref="F10:F18"/>
    <mergeCell ref="G10:G18"/>
    <mergeCell ref="H10:H18"/>
    <mergeCell ref="C11:D11"/>
    <mergeCell ref="C12:D12"/>
    <mergeCell ref="C13:D13"/>
    <mergeCell ref="B14:E14"/>
    <mergeCell ref="B15:E15"/>
    <mergeCell ref="K33:K37"/>
    <mergeCell ref="B16:E16"/>
    <mergeCell ref="B17:B18"/>
    <mergeCell ref="C17:C18"/>
    <mergeCell ref="D17:E18"/>
    <mergeCell ref="I17:I18"/>
    <mergeCell ref="B19:I19"/>
    <mergeCell ref="B20:I20"/>
    <mergeCell ref="K20:K26"/>
    <mergeCell ref="B27:I27"/>
    <mergeCell ref="K28:K29"/>
    <mergeCell ref="K30:K32"/>
    <mergeCell ref="K53:K55"/>
    <mergeCell ref="K56:K59"/>
    <mergeCell ref="C39:C40"/>
    <mergeCell ref="K39:K41"/>
    <mergeCell ref="K42:K43"/>
    <mergeCell ref="K44:K47"/>
    <mergeCell ref="C45:C46"/>
    <mergeCell ref="K48:K51"/>
  </mergeCells>
  <conditionalFormatting sqref="M21:M26">
    <cfRule type="colorScale" priority="6">
      <colorScale>
        <cfvo type="num" val="1"/>
        <cfvo type="num" val="2"/>
        <cfvo type="num" val="3"/>
        <color rgb="FFF8696B"/>
        <color rgb="FFFFEB84"/>
        <color rgb="FF63BE7B"/>
      </colorScale>
    </cfRule>
  </conditionalFormatting>
  <conditionalFormatting sqref="K1:K2">
    <cfRule type="colorScale" priority="4">
      <colorScale>
        <cfvo type="min"/>
        <cfvo type="percentile" val="50"/>
        <cfvo type="max"/>
        <color rgb="FFF8696B"/>
        <color rgb="FFFFEB84"/>
        <color rgb="FF63BE7B"/>
      </colorScale>
    </cfRule>
  </conditionalFormatting>
  <conditionalFormatting sqref="K53 K56">
    <cfRule type="colorScale" priority="5">
      <colorScale>
        <cfvo type="min"/>
        <cfvo type="percentile" val="50"/>
        <cfvo type="max"/>
        <color rgb="FFF8696B"/>
        <color rgb="FFFFEB84"/>
        <color rgb="FF63BE7B"/>
      </colorScale>
    </cfRule>
  </conditionalFormatting>
  <conditionalFormatting sqref="K20">
    <cfRule type="colorScale" priority="3">
      <colorScale>
        <cfvo type="min"/>
        <cfvo type="percentile" val="50"/>
        <cfvo type="max"/>
        <color rgb="FFF8696B"/>
        <color rgb="FFFFEB84"/>
        <color rgb="FF63BE7B"/>
      </colorScale>
    </cfRule>
  </conditionalFormatting>
  <conditionalFormatting sqref="K28 K30 K33">
    <cfRule type="colorScale" priority="2">
      <colorScale>
        <cfvo type="min"/>
        <cfvo type="percentile" val="50"/>
        <cfvo type="max"/>
        <color rgb="FFF8696B"/>
        <color rgb="FFFFEB84"/>
        <color rgb="FF63BE7B"/>
      </colorScale>
    </cfRule>
  </conditionalFormatting>
  <conditionalFormatting sqref="K39 K48 K44 K42">
    <cfRule type="colorScale" priority="1">
      <colorScale>
        <cfvo type="min"/>
        <cfvo type="percentile" val="50"/>
        <cfvo type="max"/>
        <color rgb="FFF8696B"/>
        <color rgb="FFFFEB84"/>
        <color rgb="FF63BE7B"/>
      </colorScale>
    </cfRule>
  </conditionalFormatting>
  <conditionalFormatting sqref="F21:H26 F28:H59">
    <cfRule type="colorScale" priority="53">
      <colorScale>
        <cfvo type="min"/>
        <cfvo type="percentile" val="50"/>
        <cfvo type="max"/>
        <color rgb="FFF8696B"/>
        <color rgb="FFFFEB84"/>
        <color rgb="FF63BE7B"/>
      </colorScale>
    </cfRule>
  </conditionalFormatting>
  <pageMargins left="0.7" right="0.7" top="0.75" bottom="0.75" header="0.3" footer="0.3"/>
  <pageSetup scale="93" fitToHeight="0" orientation="landscape"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AD434A-1AE3-4D92-9789-B2B1FB559EE3}">
  <sheetPr>
    <pageSetUpPr fitToPage="1"/>
  </sheetPr>
  <dimension ref="A1:L62"/>
  <sheetViews>
    <sheetView zoomScaleNormal="100" workbookViewId="0">
      <selection activeCell="G30" sqref="G30"/>
    </sheetView>
  </sheetViews>
  <sheetFormatPr defaultRowHeight="15" x14ac:dyDescent="0.25"/>
  <cols>
    <col min="1" max="1" width="2.7109375" customWidth="1"/>
    <col min="2" max="2" width="25.7109375" customWidth="1"/>
    <col min="3" max="5" width="24.28515625" customWidth="1"/>
    <col min="6" max="6" width="9" customWidth="1"/>
    <col min="7" max="7" width="10" customWidth="1"/>
    <col min="9" max="9" width="29.140625" customWidth="1"/>
    <col min="10" max="10" width="3.42578125" customWidth="1"/>
    <col min="11" max="11" width="73.5703125" customWidth="1"/>
    <col min="12" max="12" width="9.7109375" bestFit="1" customWidth="1"/>
  </cols>
  <sheetData>
    <row r="1" spans="1:12" ht="21.75" thickBot="1" x14ac:dyDescent="0.3">
      <c r="B1" s="412" t="s">
        <v>378</v>
      </c>
      <c r="C1" s="413"/>
      <c r="D1" s="413"/>
      <c r="E1" s="413"/>
      <c r="F1" s="413"/>
      <c r="G1" s="413"/>
      <c r="H1" s="413"/>
      <c r="I1" s="414"/>
      <c r="K1" s="1"/>
    </row>
    <row r="2" spans="1:12" x14ac:dyDescent="0.25">
      <c r="B2" s="446" t="s">
        <v>165</v>
      </c>
      <c r="C2" s="447"/>
      <c r="D2" s="447"/>
      <c r="E2" s="447"/>
      <c r="F2" s="447"/>
      <c r="G2" s="447"/>
      <c r="H2" s="447"/>
      <c r="I2" s="448"/>
      <c r="K2" s="640"/>
    </row>
    <row r="3" spans="1:12" x14ac:dyDescent="0.25">
      <c r="B3" s="449"/>
      <c r="C3" s="450"/>
      <c r="D3" s="450"/>
      <c r="E3" s="450"/>
      <c r="F3" s="450"/>
      <c r="G3" s="450"/>
      <c r="H3" s="450"/>
      <c r="I3" s="451"/>
      <c r="K3" s="641"/>
    </row>
    <row r="4" spans="1:12" x14ac:dyDescent="0.25">
      <c r="B4" s="449"/>
      <c r="C4" s="450"/>
      <c r="D4" s="450"/>
      <c r="E4" s="450"/>
      <c r="F4" s="450"/>
      <c r="G4" s="450"/>
      <c r="H4" s="450"/>
      <c r="I4" s="451"/>
      <c r="K4" s="641"/>
    </row>
    <row r="5" spans="1:12" x14ac:dyDescent="0.25">
      <c r="B5" s="7" t="s">
        <v>1</v>
      </c>
      <c r="C5" s="4"/>
      <c r="D5" s="8"/>
      <c r="E5" s="8"/>
      <c r="F5" s="4"/>
      <c r="G5" s="4"/>
      <c r="H5" s="4"/>
      <c r="I5" s="122"/>
      <c r="K5" s="641"/>
      <c r="L5" s="123"/>
    </row>
    <row r="6" spans="1:12" ht="15" customHeight="1" x14ac:dyDescent="0.25">
      <c r="B6" s="598" t="s">
        <v>145</v>
      </c>
      <c r="C6" s="599"/>
      <c r="D6" s="536" t="s">
        <v>151</v>
      </c>
      <c r="E6" s="537"/>
      <c r="F6" s="492"/>
      <c r="G6" s="302"/>
      <c r="H6" s="302"/>
      <c r="I6" s="216"/>
      <c r="K6" s="641"/>
    </row>
    <row r="7" spans="1:12" x14ac:dyDescent="0.25">
      <c r="B7" s="598" t="s">
        <v>146</v>
      </c>
      <c r="C7" s="599"/>
      <c r="D7" s="536" t="s">
        <v>163</v>
      </c>
      <c r="E7" s="537"/>
      <c r="F7" s="492"/>
      <c r="G7" s="302"/>
      <c r="H7" s="302"/>
      <c r="I7" s="216"/>
      <c r="K7" s="641"/>
    </row>
    <row r="8" spans="1:12" ht="15" customHeight="1" thickBot="1" x14ac:dyDescent="0.3">
      <c r="B8" s="600" t="s">
        <v>147</v>
      </c>
      <c r="C8" s="601"/>
      <c r="D8" s="538" t="s">
        <v>162</v>
      </c>
      <c r="E8" s="539"/>
      <c r="F8" s="540"/>
      <c r="G8" s="303"/>
      <c r="H8" s="303"/>
      <c r="I8" s="273"/>
      <c r="K8" s="641"/>
    </row>
    <row r="9" spans="1:12" ht="19.5" customHeight="1" thickBot="1" x14ac:dyDescent="0.3">
      <c r="B9" s="574" t="s">
        <v>345</v>
      </c>
      <c r="C9" s="575"/>
      <c r="D9" s="575"/>
      <c r="E9" s="576"/>
      <c r="F9" s="485" t="s">
        <v>4</v>
      </c>
      <c r="G9" s="486"/>
      <c r="H9" s="487"/>
      <c r="I9" s="301"/>
      <c r="K9" s="641"/>
    </row>
    <row r="10" spans="1:12" ht="15" customHeight="1" x14ac:dyDescent="0.25">
      <c r="A10" s="263"/>
      <c r="B10" s="279" t="s">
        <v>372</v>
      </c>
      <c r="C10" s="643" t="s">
        <v>148</v>
      </c>
      <c r="D10" s="644"/>
      <c r="E10" s="276"/>
      <c r="F10" s="645" t="s">
        <v>273</v>
      </c>
      <c r="G10" s="594" t="s">
        <v>370</v>
      </c>
      <c r="H10" s="649" t="s">
        <v>272</v>
      </c>
      <c r="I10" s="52"/>
      <c r="K10" s="641"/>
    </row>
    <row r="11" spans="1:12" ht="15" customHeight="1" x14ac:dyDescent="0.25">
      <c r="A11" s="263"/>
      <c r="B11" s="280" t="s">
        <v>149</v>
      </c>
      <c r="C11" s="615" t="s">
        <v>269</v>
      </c>
      <c r="D11" s="616"/>
      <c r="E11" s="277"/>
      <c r="F11" s="646"/>
      <c r="G11" s="595"/>
      <c r="H11" s="596"/>
      <c r="I11" s="52"/>
      <c r="K11" s="641"/>
    </row>
    <row r="12" spans="1:12" ht="15" customHeight="1" x14ac:dyDescent="0.25">
      <c r="A12" s="263"/>
      <c r="B12" s="281" t="s">
        <v>2</v>
      </c>
      <c r="C12" s="615" t="s">
        <v>3</v>
      </c>
      <c r="D12" s="616"/>
      <c r="E12" s="278"/>
      <c r="F12" s="646"/>
      <c r="G12" s="595"/>
      <c r="H12" s="596"/>
      <c r="I12" s="298"/>
      <c r="K12" s="641"/>
    </row>
    <row r="13" spans="1:12" ht="15" customHeight="1" x14ac:dyDescent="0.25">
      <c r="A13" s="263"/>
      <c r="B13" s="288" t="s">
        <v>150</v>
      </c>
      <c r="C13" s="617" t="s">
        <v>270</v>
      </c>
      <c r="D13" s="618"/>
      <c r="E13" s="287"/>
      <c r="F13" s="646"/>
      <c r="G13" s="595"/>
      <c r="H13" s="596"/>
      <c r="I13" s="298"/>
      <c r="K13" s="641"/>
    </row>
    <row r="14" spans="1:12" ht="21" customHeight="1" x14ac:dyDescent="0.25">
      <c r="A14" s="263"/>
      <c r="B14" s="619" t="s">
        <v>373</v>
      </c>
      <c r="C14" s="619"/>
      <c r="D14" s="619"/>
      <c r="E14" s="620"/>
      <c r="F14" s="646"/>
      <c r="G14" s="595"/>
      <c r="H14" s="596"/>
      <c r="I14" s="299"/>
      <c r="K14" s="641"/>
    </row>
    <row r="15" spans="1:12" x14ac:dyDescent="0.25">
      <c r="A15" s="263"/>
      <c r="B15" s="621" t="s">
        <v>374</v>
      </c>
      <c r="C15" s="622"/>
      <c r="D15" s="622"/>
      <c r="E15" s="623"/>
      <c r="F15" s="646"/>
      <c r="G15" s="595"/>
      <c r="H15" s="596"/>
      <c r="I15" s="299"/>
      <c r="K15" s="641"/>
    </row>
    <row r="16" spans="1:12" ht="15.75" thickBot="1" x14ac:dyDescent="0.3">
      <c r="B16" s="624" t="s">
        <v>377</v>
      </c>
      <c r="C16" s="625"/>
      <c r="D16" s="625"/>
      <c r="E16" s="626"/>
      <c r="F16" s="646"/>
      <c r="G16" s="595"/>
      <c r="H16" s="596"/>
      <c r="I16" s="300"/>
      <c r="K16" s="641"/>
    </row>
    <row r="17" spans="2:11" x14ac:dyDescent="0.25">
      <c r="B17" s="627" t="s">
        <v>251</v>
      </c>
      <c r="C17" s="629" t="s">
        <v>207</v>
      </c>
      <c r="D17" s="631" t="s">
        <v>217</v>
      </c>
      <c r="E17" s="632"/>
      <c r="F17" s="646"/>
      <c r="G17" s="595"/>
      <c r="H17" s="596"/>
      <c r="I17" s="634" t="s">
        <v>15</v>
      </c>
      <c r="K17" s="641"/>
    </row>
    <row r="18" spans="2:11" ht="15.75" customHeight="1" thickBot="1" x14ac:dyDescent="0.3">
      <c r="B18" s="628"/>
      <c r="C18" s="630"/>
      <c r="D18" s="633"/>
      <c r="E18" s="527"/>
      <c r="F18" s="647"/>
      <c r="G18" s="648"/>
      <c r="H18" s="597"/>
      <c r="I18" s="510"/>
      <c r="K18" s="642"/>
    </row>
    <row r="19" spans="2:11" ht="19.5" thickBot="1" x14ac:dyDescent="0.3">
      <c r="B19" s="514" t="s">
        <v>360</v>
      </c>
      <c r="C19" s="515"/>
      <c r="D19" s="515"/>
      <c r="E19" s="515"/>
      <c r="F19" s="515"/>
      <c r="G19" s="515"/>
      <c r="H19" s="515"/>
      <c r="I19" s="635"/>
      <c r="J19" s="275"/>
      <c r="K19" s="261" t="s">
        <v>181</v>
      </c>
    </row>
    <row r="20" spans="2:11" ht="15.75" thickBot="1" x14ac:dyDescent="0.3">
      <c r="B20" s="636" t="s">
        <v>78</v>
      </c>
      <c r="C20" s="637"/>
      <c r="D20" s="638"/>
      <c r="E20" s="638"/>
      <c r="F20" s="637"/>
      <c r="G20" s="637"/>
      <c r="H20" s="637"/>
      <c r="I20" s="639"/>
      <c r="K20" s="533"/>
    </row>
    <row r="21" spans="2:11" x14ac:dyDescent="0.25">
      <c r="B21" s="270" t="s">
        <v>86</v>
      </c>
      <c r="C21" s="321"/>
      <c r="D21" s="322" t="s">
        <v>376</v>
      </c>
      <c r="E21" s="304" t="s">
        <v>375</v>
      </c>
      <c r="F21" s="144"/>
      <c r="G21" s="139"/>
      <c r="H21" s="140"/>
      <c r="I21" s="61"/>
      <c r="K21" s="534"/>
    </row>
    <row r="22" spans="2:11" x14ac:dyDescent="0.25">
      <c r="B22" s="54" t="s">
        <v>209</v>
      </c>
      <c r="C22" s="319" t="s">
        <v>19</v>
      </c>
      <c r="D22" s="320"/>
      <c r="E22" s="284"/>
      <c r="F22" s="139"/>
      <c r="G22" s="146"/>
      <c r="H22" s="127"/>
      <c r="I22" s="61"/>
      <c r="K22" s="534"/>
    </row>
    <row r="23" spans="2:11" x14ac:dyDescent="0.25">
      <c r="B23" s="54" t="s">
        <v>482</v>
      </c>
      <c r="C23" s="314" t="s">
        <v>486</v>
      </c>
      <c r="D23" s="320"/>
      <c r="E23" s="323"/>
      <c r="F23" s="126"/>
      <c r="G23" s="126"/>
      <c r="H23" s="127"/>
      <c r="I23" s="36" t="s">
        <v>264</v>
      </c>
      <c r="K23" s="534"/>
    </row>
    <row r="24" spans="2:11" x14ac:dyDescent="0.25">
      <c r="B24" s="138" t="s">
        <v>298</v>
      </c>
      <c r="C24" s="314" t="s">
        <v>19</v>
      </c>
      <c r="D24" s="364"/>
      <c r="E24" s="365"/>
      <c r="F24" s="217"/>
      <c r="G24" s="146"/>
      <c r="H24" s="149"/>
      <c r="I24" s="36"/>
      <c r="K24" s="534"/>
    </row>
    <row r="25" spans="2:11" x14ac:dyDescent="0.25">
      <c r="B25" s="142" t="s">
        <v>297</v>
      </c>
      <c r="C25" s="314" t="s">
        <v>19</v>
      </c>
      <c r="D25" s="320"/>
      <c r="E25" s="323"/>
      <c r="F25" s="208"/>
      <c r="G25" s="139"/>
      <c r="H25" s="149"/>
      <c r="I25" s="36"/>
      <c r="K25" s="534"/>
    </row>
    <row r="26" spans="2:11" ht="15.75" thickBot="1" x14ac:dyDescent="0.3">
      <c r="B26" s="72" t="s">
        <v>83</v>
      </c>
      <c r="C26" s="264" t="s">
        <v>299</v>
      </c>
      <c r="D26" s="366"/>
      <c r="E26" s="365"/>
      <c r="F26" s="219"/>
      <c r="G26" s="148"/>
      <c r="H26" s="149"/>
      <c r="I26" s="111" t="s">
        <v>264</v>
      </c>
      <c r="K26" s="535"/>
    </row>
    <row r="27" spans="2:11" ht="15.75" thickBot="1" x14ac:dyDescent="0.3">
      <c r="B27" s="636" t="s">
        <v>88</v>
      </c>
      <c r="C27" s="637"/>
      <c r="D27" s="637"/>
      <c r="E27" s="637"/>
      <c r="F27" s="637"/>
      <c r="G27" s="637"/>
      <c r="H27" s="637"/>
      <c r="I27" s="639"/>
      <c r="K27" s="26" t="s">
        <v>181</v>
      </c>
    </row>
    <row r="28" spans="2:11" x14ac:dyDescent="0.25">
      <c r="B28" s="69" t="s">
        <v>280</v>
      </c>
      <c r="C28" s="264"/>
      <c r="D28" s="367"/>
      <c r="E28" s="368"/>
      <c r="F28" s="144"/>
      <c r="G28" s="144"/>
      <c r="H28" s="137"/>
      <c r="I28" s="111" t="s">
        <v>362</v>
      </c>
      <c r="K28" s="533"/>
    </row>
    <row r="29" spans="2:11" x14ac:dyDescent="0.25">
      <c r="B29" s="54" t="s">
        <v>282</v>
      </c>
      <c r="C29" s="313">
        <v>3</v>
      </c>
      <c r="D29" s="369"/>
      <c r="E29" s="370"/>
      <c r="F29" s="143"/>
      <c r="G29" s="143"/>
      <c r="H29" s="128"/>
      <c r="I29" s="68"/>
      <c r="K29" s="611"/>
    </row>
    <row r="30" spans="2:11" x14ac:dyDescent="0.25">
      <c r="B30" s="134" t="s">
        <v>281</v>
      </c>
      <c r="C30" s="264"/>
      <c r="D30" s="371"/>
      <c r="E30" s="372"/>
      <c r="F30" s="144"/>
      <c r="G30" s="144"/>
      <c r="H30" s="137"/>
      <c r="I30" s="111" t="s">
        <v>363</v>
      </c>
      <c r="K30" s="612"/>
    </row>
    <row r="31" spans="2:11" x14ac:dyDescent="0.25">
      <c r="B31" s="54" t="s">
        <v>283</v>
      </c>
      <c r="C31" s="314">
        <v>10</v>
      </c>
      <c r="D31" s="373"/>
      <c r="E31" s="374"/>
      <c r="F31" s="126"/>
      <c r="G31" s="126"/>
      <c r="H31" s="127"/>
      <c r="I31" s="36"/>
      <c r="K31" s="534"/>
    </row>
    <row r="32" spans="2:11" x14ac:dyDescent="0.25">
      <c r="B32" s="230" t="s">
        <v>325</v>
      </c>
      <c r="C32" s="231" t="s">
        <v>19</v>
      </c>
      <c r="D32" s="371"/>
      <c r="E32" s="375"/>
      <c r="F32" s="139"/>
      <c r="G32" s="139"/>
      <c r="H32" s="137"/>
      <c r="I32" s="111"/>
      <c r="K32" s="611"/>
    </row>
    <row r="33" spans="2:11" x14ac:dyDescent="0.25">
      <c r="B33" s="134" t="s">
        <v>89</v>
      </c>
      <c r="C33" s="135"/>
      <c r="D33" s="376"/>
      <c r="E33" s="377"/>
      <c r="F33" s="124"/>
      <c r="G33" s="136"/>
      <c r="H33" s="133"/>
      <c r="I33" s="130" t="s">
        <v>268</v>
      </c>
      <c r="K33" s="612"/>
    </row>
    <row r="34" spans="2:11" x14ac:dyDescent="0.25">
      <c r="B34" s="138" t="s">
        <v>300</v>
      </c>
      <c r="C34" s="315">
        <v>6</v>
      </c>
      <c r="D34" s="378"/>
      <c r="E34" s="374"/>
      <c r="F34" s="126"/>
      <c r="G34" s="126"/>
      <c r="H34" s="137"/>
      <c r="I34" s="74"/>
      <c r="K34" s="534"/>
    </row>
    <row r="35" spans="2:11" x14ac:dyDescent="0.25">
      <c r="B35" s="142" t="s">
        <v>266</v>
      </c>
      <c r="C35" s="315">
        <v>5</v>
      </c>
      <c r="D35" s="373"/>
      <c r="E35" s="374"/>
      <c r="F35" s="126"/>
      <c r="G35" s="126"/>
      <c r="H35" s="127"/>
      <c r="I35" s="74"/>
      <c r="K35" s="534"/>
    </row>
    <row r="36" spans="2:11" x14ac:dyDescent="0.25">
      <c r="B36" s="54" t="s">
        <v>267</v>
      </c>
      <c r="C36" s="315">
        <v>4</v>
      </c>
      <c r="D36" s="378"/>
      <c r="E36" s="375"/>
      <c r="F36" s="126"/>
      <c r="G36" s="126"/>
      <c r="H36" s="127"/>
      <c r="I36" s="74"/>
      <c r="K36" s="534"/>
    </row>
    <row r="37" spans="2:11" x14ac:dyDescent="0.25">
      <c r="B37" s="54" t="s">
        <v>95</v>
      </c>
      <c r="C37" s="317" t="s">
        <v>19</v>
      </c>
      <c r="D37" s="369"/>
      <c r="E37" s="370"/>
      <c r="F37" s="143"/>
      <c r="G37" s="143"/>
      <c r="H37" s="128"/>
      <c r="I37" s="345"/>
      <c r="K37" s="534"/>
    </row>
    <row r="38" spans="2:11" x14ac:dyDescent="0.25">
      <c r="B38" s="134" t="s">
        <v>105</v>
      </c>
      <c r="C38" s="394"/>
      <c r="D38" s="378"/>
      <c r="E38" s="375"/>
      <c r="F38" s="139"/>
      <c r="G38" s="145"/>
      <c r="H38" s="137"/>
      <c r="I38" s="344" t="s">
        <v>268</v>
      </c>
      <c r="K38" s="26" t="s">
        <v>181</v>
      </c>
    </row>
    <row r="39" spans="2:11" x14ac:dyDescent="0.25">
      <c r="B39" s="54" t="s">
        <v>274</v>
      </c>
      <c r="C39" s="506" t="s">
        <v>277</v>
      </c>
      <c r="D39" s="379"/>
      <c r="E39" s="380"/>
      <c r="F39" s="147"/>
      <c r="G39" s="139"/>
      <c r="H39" s="127"/>
      <c r="I39" s="36"/>
      <c r="K39" s="533"/>
    </row>
    <row r="40" spans="2:11" x14ac:dyDescent="0.25">
      <c r="B40" s="54" t="s">
        <v>275</v>
      </c>
      <c r="C40" s="520"/>
      <c r="D40" s="373"/>
      <c r="E40" s="380"/>
      <c r="F40" s="147"/>
      <c r="G40" s="148"/>
      <c r="H40" s="127"/>
      <c r="I40" s="36"/>
      <c r="K40" s="534"/>
    </row>
    <row r="41" spans="2:11" x14ac:dyDescent="0.25">
      <c r="B41" s="142" t="s">
        <v>276</v>
      </c>
      <c r="C41" s="352" t="s">
        <v>369</v>
      </c>
      <c r="D41" s="379"/>
      <c r="E41" s="380"/>
      <c r="F41" s="143"/>
      <c r="G41" s="218"/>
      <c r="H41" s="131"/>
      <c r="I41" s="129"/>
      <c r="K41" s="611"/>
    </row>
    <row r="42" spans="2:11" x14ac:dyDescent="0.25">
      <c r="B42" s="134" t="s">
        <v>103</v>
      </c>
      <c r="C42" s="316"/>
      <c r="D42" s="376"/>
      <c r="E42" s="381"/>
      <c r="F42" s="132"/>
      <c r="G42" s="132"/>
      <c r="H42" s="133"/>
      <c r="I42" s="344" t="s">
        <v>364</v>
      </c>
      <c r="K42" s="612"/>
    </row>
    <row r="43" spans="2:11" x14ac:dyDescent="0.25">
      <c r="B43" s="54" t="s">
        <v>278</v>
      </c>
      <c r="C43" s="100" t="s">
        <v>279</v>
      </c>
      <c r="D43" s="373"/>
      <c r="E43" s="375"/>
      <c r="F43" s="139"/>
      <c r="G43" s="139"/>
      <c r="H43" s="140"/>
      <c r="I43" s="111"/>
      <c r="K43" s="611"/>
    </row>
    <row r="44" spans="2:11" x14ac:dyDescent="0.25">
      <c r="B44" s="134" t="s">
        <v>284</v>
      </c>
      <c r="C44" s="135"/>
      <c r="D44" s="376"/>
      <c r="E44" s="381"/>
      <c r="F44" s="132"/>
      <c r="G44" s="151"/>
      <c r="H44" s="133"/>
      <c r="I44" s="125" t="s">
        <v>313</v>
      </c>
      <c r="K44" s="612"/>
    </row>
    <row r="45" spans="2:11" x14ac:dyDescent="0.25">
      <c r="B45" s="212" t="s">
        <v>287</v>
      </c>
      <c r="C45" s="613" t="s">
        <v>288</v>
      </c>
      <c r="D45" s="379"/>
      <c r="E45" s="380"/>
      <c r="F45" s="126"/>
      <c r="G45" s="146"/>
      <c r="H45" s="127"/>
      <c r="I45" s="12"/>
      <c r="K45" s="534"/>
    </row>
    <row r="46" spans="2:11" x14ac:dyDescent="0.25">
      <c r="B46" s="142" t="s">
        <v>286</v>
      </c>
      <c r="C46" s="614"/>
      <c r="D46" s="379"/>
      <c r="E46" s="380"/>
      <c r="F46" s="144"/>
      <c r="G46" s="145"/>
      <c r="H46" s="137"/>
      <c r="I46" s="61"/>
      <c r="K46" s="534"/>
    </row>
    <row r="47" spans="2:11" x14ac:dyDescent="0.25">
      <c r="B47" s="274" t="s">
        <v>285</v>
      </c>
      <c r="C47" s="317" t="s">
        <v>19</v>
      </c>
      <c r="D47" s="369"/>
      <c r="E47" s="370"/>
      <c r="F47" s="139"/>
      <c r="G47" s="210"/>
      <c r="H47" s="140"/>
      <c r="I47" s="61"/>
      <c r="K47" s="611"/>
    </row>
    <row r="48" spans="2:11" x14ac:dyDescent="0.25">
      <c r="B48" s="134" t="s">
        <v>174</v>
      </c>
      <c r="C48" s="135"/>
      <c r="D48" s="376"/>
      <c r="E48" s="381"/>
      <c r="F48" s="132"/>
      <c r="G48" s="151"/>
      <c r="H48" s="133"/>
      <c r="I48" s="125" t="s">
        <v>365</v>
      </c>
      <c r="K48" s="612"/>
    </row>
    <row r="49" spans="2:11" x14ac:dyDescent="0.25">
      <c r="B49" s="54" t="s">
        <v>95</v>
      </c>
      <c r="C49" s="314">
        <v>120</v>
      </c>
      <c r="D49" s="373"/>
      <c r="E49" s="374"/>
      <c r="F49" s="126"/>
      <c r="G49" s="146"/>
      <c r="H49" s="127"/>
      <c r="I49" s="74"/>
      <c r="K49" s="534"/>
    </row>
    <row r="50" spans="2:11" x14ac:dyDescent="0.25">
      <c r="B50" s="54" t="s">
        <v>289</v>
      </c>
      <c r="C50" s="100" t="s">
        <v>290</v>
      </c>
      <c r="D50" s="373"/>
      <c r="E50" s="374"/>
      <c r="F50" s="126"/>
      <c r="G50" s="146"/>
      <c r="H50" s="127"/>
      <c r="I50" s="141"/>
      <c r="K50" s="534"/>
    </row>
    <row r="51" spans="2:11" x14ac:dyDescent="0.25">
      <c r="B51" s="142" t="s">
        <v>113</v>
      </c>
      <c r="C51" s="100" t="s">
        <v>295</v>
      </c>
      <c r="D51" s="379"/>
      <c r="E51" s="380"/>
      <c r="F51" s="147"/>
      <c r="G51" s="148"/>
      <c r="H51" s="149"/>
      <c r="I51" s="150"/>
      <c r="K51" s="611"/>
    </row>
    <row r="52" spans="2:11" x14ac:dyDescent="0.25">
      <c r="B52" s="134" t="s">
        <v>117</v>
      </c>
      <c r="C52" s="135"/>
      <c r="D52" s="376"/>
      <c r="E52" s="381"/>
      <c r="F52" s="132"/>
      <c r="G52" s="151"/>
      <c r="H52" s="133"/>
      <c r="I52" s="125" t="s">
        <v>366</v>
      </c>
      <c r="K52" s="26" t="s">
        <v>181</v>
      </c>
    </row>
    <row r="53" spans="2:11" x14ac:dyDescent="0.25">
      <c r="B53" s="54" t="s">
        <v>293</v>
      </c>
      <c r="C53" s="310" t="s">
        <v>294</v>
      </c>
      <c r="D53" s="373"/>
      <c r="E53" s="374"/>
      <c r="F53" s="126"/>
      <c r="G53" s="146"/>
      <c r="H53" s="127"/>
      <c r="I53" s="74"/>
      <c r="K53" s="533"/>
    </row>
    <row r="54" spans="2:11" x14ac:dyDescent="0.25">
      <c r="B54" s="54" t="s">
        <v>95</v>
      </c>
      <c r="C54" s="310" t="s">
        <v>19</v>
      </c>
      <c r="D54" s="373"/>
      <c r="E54" s="374"/>
      <c r="F54" s="126"/>
      <c r="G54" s="146"/>
      <c r="H54" s="127"/>
      <c r="I54" s="12"/>
      <c r="K54" s="534"/>
    </row>
    <row r="55" spans="2:11" x14ac:dyDescent="0.25">
      <c r="B55" s="54" t="s">
        <v>113</v>
      </c>
      <c r="C55" s="264" t="s">
        <v>292</v>
      </c>
      <c r="D55" s="373"/>
      <c r="E55" s="374"/>
      <c r="F55" s="126"/>
      <c r="G55" s="146"/>
      <c r="H55" s="127"/>
      <c r="I55" s="12"/>
      <c r="K55" s="611"/>
    </row>
    <row r="56" spans="2:11" x14ac:dyDescent="0.25">
      <c r="B56" s="134" t="s">
        <v>120</v>
      </c>
      <c r="C56" s="135"/>
      <c r="D56" s="376"/>
      <c r="E56" s="381"/>
      <c r="F56" s="132"/>
      <c r="G56" s="151"/>
      <c r="H56" s="133"/>
      <c r="I56" s="125" t="str">
        <f>I52</f>
        <v>ASTM 2023: Section 6.5</v>
      </c>
      <c r="K56" s="612"/>
    </row>
    <row r="57" spans="2:11" x14ac:dyDescent="0.25">
      <c r="B57" s="54" t="s">
        <v>293</v>
      </c>
      <c r="C57" s="310" t="s">
        <v>294</v>
      </c>
      <c r="D57" s="373"/>
      <c r="E57" s="374"/>
      <c r="F57" s="126"/>
      <c r="G57" s="146"/>
      <c r="H57" s="127"/>
      <c r="I57" s="74"/>
      <c r="K57" s="534"/>
    </row>
    <row r="58" spans="2:11" x14ac:dyDescent="0.25">
      <c r="B58" s="54" t="s">
        <v>95</v>
      </c>
      <c r="C58" s="310" t="s">
        <v>19</v>
      </c>
      <c r="D58" s="373"/>
      <c r="E58" s="374"/>
      <c r="F58" s="126"/>
      <c r="G58" s="146"/>
      <c r="H58" s="127"/>
      <c r="I58" s="12"/>
      <c r="K58" s="534"/>
    </row>
    <row r="59" spans="2:11" ht="15.75" thickBot="1" x14ac:dyDescent="0.3">
      <c r="B59" s="72" t="s">
        <v>113</v>
      </c>
      <c r="C59" s="318" t="s">
        <v>292</v>
      </c>
      <c r="D59" s="382"/>
      <c r="E59" s="383"/>
      <c r="F59" s="152"/>
      <c r="G59" s="153"/>
      <c r="H59" s="154"/>
      <c r="I59" s="107"/>
      <c r="K59" s="535"/>
    </row>
    <row r="62" spans="2:11" x14ac:dyDescent="0.25">
      <c r="B62" s="215"/>
    </row>
  </sheetData>
  <mergeCells count="40">
    <mergeCell ref="B8:C8"/>
    <mergeCell ref="D8:F8"/>
    <mergeCell ref="B1:I1"/>
    <mergeCell ref="B2:I4"/>
    <mergeCell ref="B6:C6"/>
    <mergeCell ref="D6:F6"/>
    <mergeCell ref="B7:C7"/>
    <mergeCell ref="D7:F7"/>
    <mergeCell ref="K48:K51"/>
    <mergeCell ref="K53:K55"/>
    <mergeCell ref="K56:K59"/>
    <mergeCell ref="B27:I27"/>
    <mergeCell ref="K28:K29"/>
    <mergeCell ref="K30:K32"/>
    <mergeCell ref="K33:K37"/>
    <mergeCell ref="C39:C40"/>
    <mergeCell ref="K39:K41"/>
    <mergeCell ref="G10:G18"/>
    <mergeCell ref="B15:E15"/>
    <mergeCell ref="B16:E16"/>
    <mergeCell ref="K42:K43"/>
    <mergeCell ref="K44:K47"/>
    <mergeCell ref="C45:C46"/>
    <mergeCell ref="C17:C18"/>
    <mergeCell ref="I17:I18"/>
    <mergeCell ref="B19:I19"/>
    <mergeCell ref="B20:I20"/>
    <mergeCell ref="K20:K26"/>
    <mergeCell ref="H10:H18"/>
    <mergeCell ref="K2:K18"/>
    <mergeCell ref="F9:H9"/>
    <mergeCell ref="C11:D11"/>
    <mergeCell ref="C12:D12"/>
    <mergeCell ref="B9:E9"/>
    <mergeCell ref="B14:E14"/>
    <mergeCell ref="C10:D10"/>
    <mergeCell ref="D17:E18"/>
    <mergeCell ref="F10:F18"/>
    <mergeCell ref="C13:D13"/>
    <mergeCell ref="B17:B18"/>
  </mergeCells>
  <conditionalFormatting sqref="M21:M26">
    <cfRule type="colorScale" priority="6">
      <colorScale>
        <cfvo type="num" val="1"/>
        <cfvo type="num" val="2"/>
        <cfvo type="num" val="3"/>
        <color rgb="FFF8696B"/>
        <color rgb="FFFFEB84"/>
        <color rgb="FF63BE7B"/>
      </colorScale>
    </cfRule>
  </conditionalFormatting>
  <conditionalFormatting sqref="K1:K2">
    <cfRule type="colorScale" priority="4">
      <colorScale>
        <cfvo type="min"/>
        <cfvo type="percentile" val="50"/>
        <cfvo type="max"/>
        <color rgb="FFF8696B"/>
        <color rgb="FFFFEB84"/>
        <color rgb="FF63BE7B"/>
      </colorScale>
    </cfRule>
  </conditionalFormatting>
  <conditionalFormatting sqref="K53 K56">
    <cfRule type="colorScale" priority="5">
      <colorScale>
        <cfvo type="min"/>
        <cfvo type="percentile" val="50"/>
        <cfvo type="max"/>
        <color rgb="FFF8696B"/>
        <color rgb="FFFFEB84"/>
        <color rgb="FF63BE7B"/>
      </colorScale>
    </cfRule>
  </conditionalFormatting>
  <conditionalFormatting sqref="K20">
    <cfRule type="colorScale" priority="3">
      <colorScale>
        <cfvo type="min"/>
        <cfvo type="percentile" val="50"/>
        <cfvo type="max"/>
        <color rgb="FFF8696B"/>
        <color rgb="FFFFEB84"/>
        <color rgb="FF63BE7B"/>
      </colorScale>
    </cfRule>
  </conditionalFormatting>
  <conditionalFormatting sqref="K28 K30 K33">
    <cfRule type="colorScale" priority="2">
      <colorScale>
        <cfvo type="min"/>
        <cfvo type="percentile" val="50"/>
        <cfvo type="max"/>
        <color rgb="FFF8696B"/>
        <color rgb="FFFFEB84"/>
        <color rgb="FF63BE7B"/>
      </colorScale>
    </cfRule>
  </conditionalFormatting>
  <conditionalFormatting sqref="K39 K48 K44 K42">
    <cfRule type="colorScale" priority="1">
      <colorScale>
        <cfvo type="min"/>
        <cfvo type="percentile" val="50"/>
        <cfvo type="max"/>
        <color rgb="FFF8696B"/>
        <color rgb="FFFFEB84"/>
        <color rgb="FF63BE7B"/>
      </colorScale>
    </cfRule>
  </conditionalFormatting>
  <conditionalFormatting sqref="F21:H26 F28:H59">
    <cfRule type="colorScale" priority="48">
      <colorScale>
        <cfvo type="min"/>
        <cfvo type="percentile" val="50"/>
        <cfvo type="max"/>
        <color rgb="FFF8696B"/>
        <color rgb="FFFFEB84"/>
        <color rgb="FF63BE7B"/>
      </colorScale>
    </cfRule>
  </conditionalFormatting>
  <pageMargins left="0.7" right="0.7" top="0.75" bottom="0.75" header="0.3" footer="0.3"/>
  <pageSetup scale="93" fitToHeight="0" orientation="landscape"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52EFE6-FCA5-4C5E-8FEB-717FE3FBE3FA}">
  <sheetPr>
    <pageSetUpPr fitToPage="1"/>
  </sheetPr>
  <dimension ref="A1:L66"/>
  <sheetViews>
    <sheetView topLeftCell="A3" zoomScaleNormal="100" workbookViewId="0">
      <selection activeCell="E21" sqref="E21"/>
    </sheetView>
  </sheetViews>
  <sheetFormatPr defaultRowHeight="15" x14ac:dyDescent="0.25"/>
  <cols>
    <col min="1" max="1" width="2.7109375" customWidth="1"/>
    <col min="2" max="2" width="25.7109375" customWidth="1"/>
    <col min="3" max="5" width="24.28515625" customWidth="1"/>
    <col min="6" max="6" width="9" customWidth="1"/>
    <col min="7" max="7" width="10" customWidth="1"/>
    <col min="9" max="9" width="29.140625" customWidth="1"/>
    <col min="10" max="10" width="3.42578125" customWidth="1"/>
    <col min="11" max="11" width="73.5703125" customWidth="1"/>
    <col min="12" max="12" width="9.7109375" bestFit="1" customWidth="1"/>
  </cols>
  <sheetData>
    <row r="1" spans="1:12" ht="21.75" thickBot="1" x14ac:dyDescent="0.3">
      <c r="B1" s="412" t="s">
        <v>379</v>
      </c>
      <c r="C1" s="413"/>
      <c r="D1" s="413"/>
      <c r="E1" s="413"/>
      <c r="F1" s="413"/>
      <c r="G1" s="413"/>
      <c r="H1" s="413"/>
      <c r="I1" s="414"/>
      <c r="K1" s="1"/>
    </row>
    <row r="2" spans="1:12" x14ac:dyDescent="0.25">
      <c r="B2" s="446" t="s">
        <v>165</v>
      </c>
      <c r="C2" s="447"/>
      <c r="D2" s="447"/>
      <c r="E2" s="447"/>
      <c r="F2" s="447"/>
      <c r="G2" s="447"/>
      <c r="H2" s="447"/>
      <c r="I2" s="448"/>
      <c r="K2" s="640"/>
    </row>
    <row r="3" spans="1:12" x14ac:dyDescent="0.25">
      <c r="B3" s="449"/>
      <c r="C3" s="450"/>
      <c r="D3" s="450"/>
      <c r="E3" s="450"/>
      <c r="F3" s="450"/>
      <c r="G3" s="450"/>
      <c r="H3" s="450"/>
      <c r="I3" s="451"/>
      <c r="K3" s="641"/>
    </row>
    <row r="4" spans="1:12" x14ac:dyDescent="0.25">
      <c r="B4" s="449"/>
      <c r="C4" s="450"/>
      <c r="D4" s="450"/>
      <c r="E4" s="450"/>
      <c r="F4" s="450"/>
      <c r="G4" s="450"/>
      <c r="H4" s="450"/>
      <c r="I4" s="451"/>
      <c r="K4" s="641"/>
    </row>
    <row r="5" spans="1:12" x14ac:dyDescent="0.25">
      <c r="B5" s="7" t="s">
        <v>1</v>
      </c>
      <c r="C5" s="4"/>
      <c r="D5" s="8"/>
      <c r="E5" s="8"/>
      <c r="F5" s="4"/>
      <c r="G5" s="4"/>
      <c r="H5" s="4"/>
      <c r="I5" s="122"/>
      <c r="K5" s="641"/>
      <c r="L5" s="123"/>
    </row>
    <row r="6" spans="1:12" ht="15" customHeight="1" x14ac:dyDescent="0.25">
      <c r="B6" s="598" t="s">
        <v>145</v>
      </c>
      <c r="C6" s="599"/>
      <c r="D6" s="536" t="s">
        <v>151</v>
      </c>
      <c r="E6" s="537"/>
      <c r="F6" s="492"/>
      <c r="G6" s="302"/>
      <c r="H6" s="302"/>
      <c r="I6" s="216"/>
      <c r="K6" s="641"/>
    </row>
    <row r="7" spans="1:12" x14ac:dyDescent="0.25">
      <c r="B7" s="598" t="s">
        <v>146</v>
      </c>
      <c r="C7" s="599"/>
      <c r="D7" s="536" t="s">
        <v>163</v>
      </c>
      <c r="E7" s="537"/>
      <c r="F7" s="492"/>
      <c r="G7" s="302"/>
      <c r="H7" s="302"/>
      <c r="I7" s="216"/>
      <c r="K7" s="641"/>
    </row>
    <row r="8" spans="1:12" ht="15" customHeight="1" thickBot="1" x14ac:dyDescent="0.3">
      <c r="B8" s="600" t="s">
        <v>147</v>
      </c>
      <c r="C8" s="601"/>
      <c r="D8" s="538" t="s">
        <v>162</v>
      </c>
      <c r="E8" s="539"/>
      <c r="F8" s="540"/>
      <c r="G8" s="303"/>
      <c r="H8" s="303"/>
      <c r="I8" s="273"/>
      <c r="K8" s="641"/>
    </row>
    <row r="9" spans="1:12" ht="19.5" customHeight="1" thickBot="1" x14ac:dyDescent="0.3">
      <c r="B9" s="574" t="s">
        <v>345</v>
      </c>
      <c r="C9" s="575"/>
      <c r="D9" s="575"/>
      <c r="E9" s="576"/>
      <c r="F9" s="485" t="s">
        <v>4</v>
      </c>
      <c r="G9" s="486"/>
      <c r="H9" s="487"/>
      <c r="I9" s="301"/>
      <c r="K9" s="641"/>
    </row>
    <row r="10" spans="1:12" ht="15" customHeight="1" x14ac:dyDescent="0.25">
      <c r="A10" s="263"/>
      <c r="B10" s="279" t="s">
        <v>372</v>
      </c>
      <c r="C10" s="643" t="s">
        <v>148</v>
      </c>
      <c r="D10" s="644"/>
      <c r="E10" s="276"/>
      <c r="F10" s="645" t="s">
        <v>273</v>
      </c>
      <c r="G10" s="594" t="s">
        <v>370</v>
      </c>
      <c r="H10" s="649" t="s">
        <v>272</v>
      </c>
      <c r="I10" s="52"/>
      <c r="K10" s="641"/>
    </row>
    <row r="11" spans="1:12" ht="15" customHeight="1" x14ac:dyDescent="0.25">
      <c r="A11" s="263"/>
      <c r="B11" s="280" t="s">
        <v>149</v>
      </c>
      <c r="C11" s="615" t="s">
        <v>269</v>
      </c>
      <c r="D11" s="616"/>
      <c r="E11" s="277"/>
      <c r="F11" s="646"/>
      <c r="G11" s="595"/>
      <c r="H11" s="596"/>
      <c r="I11" s="52"/>
      <c r="K11" s="641"/>
    </row>
    <row r="12" spans="1:12" ht="15" customHeight="1" x14ac:dyDescent="0.25">
      <c r="A12" s="263"/>
      <c r="B12" s="281" t="s">
        <v>2</v>
      </c>
      <c r="C12" s="615" t="s">
        <v>3</v>
      </c>
      <c r="D12" s="616"/>
      <c r="E12" s="278"/>
      <c r="F12" s="646"/>
      <c r="G12" s="595"/>
      <c r="H12" s="596"/>
      <c r="I12" s="298"/>
      <c r="K12" s="641"/>
    </row>
    <row r="13" spans="1:12" ht="15" customHeight="1" x14ac:dyDescent="0.25">
      <c r="A13" s="263"/>
      <c r="B13" s="288" t="s">
        <v>150</v>
      </c>
      <c r="C13" s="617" t="s">
        <v>270</v>
      </c>
      <c r="D13" s="618"/>
      <c r="E13" s="287"/>
      <c r="F13" s="646"/>
      <c r="G13" s="595"/>
      <c r="H13" s="596"/>
      <c r="I13" s="298"/>
      <c r="K13" s="641"/>
    </row>
    <row r="14" spans="1:12" ht="21" customHeight="1" x14ac:dyDescent="0.25">
      <c r="A14" s="263"/>
      <c r="B14" s="619" t="s">
        <v>502</v>
      </c>
      <c r="C14" s="619"/>
      <c r="D14" s="619"/>
      <c r="E14" s="620"/>
      <c r="F14" s="646"/>
      <c r="G14" s="595"/>
      <c r="H14" s="596"/>
      <c r="I14" s="299"/>
      <c r="K14" s="641"/>
    </row>
    <row r="15" spans="1:12" x14ac:dyDescent="0.25">
      <c r="A15" s="263"/>
      <c r="B15" s="621" t="s">
        <v>374</v>
      </c>
      <c r="C15" s="622"/>
      <c r="D15" s="622"/>
      <c r="E15" s="623"/>
      <c r="F15" s="646"/>
      <c r="G15" s="595"/>
      <c r="H15" s="596"/>
      <c r="I15" s="299"/>
      <c r="K15" s="641"/>
    </row>
    <row r="16" spans="1:12" ht="15.75" thickBot="1" x14ac:dyDescent="0.3">
      <c r="B16" s="624" t="s">
        <v>377</v>
      </c>
      <c r="C16" s="625"/>
      <c r="D16" s="625"/>
      <c r="E16" s="626"/>
      <c r="F16" s="646"/>
      <c r="G16" s="595"/>
      <c r="H16" s="596"/>
      <c r="I16" s="300"/>
      <c r="K16" s="641"/>
    </row>
    <row r="17" spans="2:11" x14ac:dyDescent="0.25">
      <c r="B17" s="627" t="s">
        <v>251</v>
      </c>
      <c r="C17" s="629" t="s">
        <v>207</v>
      </c>
      <c r="D17" s="631" t="s">
        <v>217</v>
      </c>
      <c r="E17" s="632"/>
      <c r="F17" s="646"/>
      <c r="G17" s="595"/>
      <c r="H17" s="596"/>
      <c r="I17" s="634" t="s">
        <v>15</v>
      </c>
      <c r="K17" s="641"/>
    </row>
    <row r="18" spans="2:11" ht="15.75" customHeight="1" thickBot="1" x14ac:dyDescent="0.3">
      <c r="B18" s="628"/>
      <c r="C18" s="630"/>
      <c r="D18" s="633"/>
      <c r="E18" s="527"/>
      <c r="F18" s="647"/>
      <c r="G18" s="648"/>
      <c r="H18" s="597"/>
      <c r="I18" s="510"/>
      <c r="K18" s="642"/>
    </row>
    <row r="19" spans="2:11" ht="19.5" thickBot="1" x14ac:dyDescent="0.3">
      <c r="B19" s="514" t="s">
        <v>360</v>
      </c>
      <c r="C19" s="515"/>
      <c r="D19" s="515"/>
      <c r="E19" s="515"/>
      <c r="F19" s="515"/>
      <c r="G19" s="515"/>
      <c r="H19" s="515"/>
      <c r="I19" s="635"/>
      <c r="J19" s="275"/>
      <c r="K19" s="261" t="s">
        <v>181</v>
      </c>
    </row>
    <row r="20" spans="2:11" ht="15.75" thickBot="1" x14ac:dyDescent="0.3">
      <c r="B20" s="636" t="s">
        <v>78</v>
      </c>
      <c r="C20" s="637"/>
      <c r="D20" s="638"/>
      <c r="E20" s="638"/>
      <c r="F20" s="637"/>
      <c r="G20" s="637"/>
      <c r="H20" s="637"/>
      <c r="I20" s="639"/>
      <c r="K20" s="533"/>
    </row>
    <row r="21" spans="2:11" x14ac:dyDescent="0.25">
      <c r="B21" s="270" t="s">
        <v>85</v>
      </c>
      <c r="C21" s="321"/>
      <c r="D21" s="322" t="s">
        <v>376</v>
      </c>
      <c r="E21" s="304" t="s">
        <v>375</v>
      </c>
      <c r="F21" s="144"/>
      <c r="G21" s="139"/>
      <c r="H21" s="140"/>
      <c r="I21" s="61"/>
      <c r="K21" s="534"/>
    </row>
    <row r="22" spans="2:11" x14ac:dyDescent="0.25">
      <c r="B22" s="54" t="s">
        <v>209</v>
      </c>
      <c r="C22" s="319" t="s">
        <v>19</v>
      </c>
      <c r="D22" s="320"/>
      <c r="E22" s="284"/>
      <c r="F22" s="139"/>
      <c r="G22" s="146"/>
      <c r="H22" s="127"/>
      <c r="I22" s="61"/>
      <c r="K22" s="534"/>
    </row>
    <row r="23" spans="2:11" x14ac:dyDescent="0.25">
      <c r="B23" s="54" t="s">
        <v>482</v>
      </c>
      <c r="C23" s="314" t="s">
        <v>485</v>
      </c>
      <c r="D23" s="320"/>
      <c r="E23" s="323"/>
      <c r="F23" s="126"/>
      <c r="G23" s="126"/>
      <c r="H23" s="127"/>
      <c r="I23" s="36" t="s">
        <v>264</v>
      </c>
      <c r="K23" s="534"/>
    </row>
    <row r="24" spans="2:11" x14ac:dyDescent="0.25">
      <c r="B24" s="138" t="s">
        <v>298</v>
      </c>
      <c r="C24" s="314" t="s">
        <v>19</v>
      </c>
      <c r="D24" s="364"/>
      <c r="E24" s="365"/>
      <c r="F24" s="217"/>
      <c r="G24" s="146"/>
      <c r="H24" s="149"/>
      <c r="I24" s="36"/>
      <c r="K24" s="534"/>
    </row>
    <row r="25" spans="2:11" x14ac:dyDescent="0.25">
      <c r="B25" s="142" t="s">
        <v>297</v>
      </c>
      <c r="C25" s="314" t="s">
        <v>19</v>
      </c>
      <c r="D25" s="320"/>
      <c r="E25" s="323"/>
      <c r="F25" s="208"/>
      <c r="G25" s="139"/>
      <c r="H25" s="149"/>
      <c r="I25" s="36"/>
      <c r="K25" s="534"/>
    </row>
    <row r="26" spans="2:11" ht="15.75" thickBot="1" x14ac:dyDescent="0.3">
      <c r="B26" s="72" t="s">
        <v>83</v>
      </c>
      <c r="C26" s="264" t="s">
        <v>380</v>
      </c>
      <c r="D26" s="366"/>
      <c r="E26" s="365"/>
      <c r="F26" s="219"/>
      <c r="G26" s="148"/>
      <c r="H26" s="149"/>
      <c r="I26" s="111" t="s">
        <v>264</v>
      </c>
      <c r="K26" s="535"/>
    </row>
    <row r="27" spans="2:11" ht="15.75" thickBot="1" x14ac:dyDescent="0.3">
      <c r="B27" s="636" t="s">
        <v>88</v>
      </c>
      <c r="C27" s="637"/>
      <c r="D27" s="637"/>
      <c r="E27" s="637"/>
      <c r="F27" s="637"/>
      <c r="G27" s="637"/>
      <c r="H27" s="637"/>
      <c r="I27" s="639"/>
      <c r="K27" s="26" t="s">
        <v>181</v>
      </c>
    </row>
    <row r="28" spans="2:11" x14ac:dyDescent="0.25">
      <c r="B28" s="69" t="s">
        <v>280</v>
      </c>
      <c r="C28" s="264"/>
      <c r="D28" s="367"/>
      <c r="E28" s="368"/>
      <c r="F28" s="144"/>
      <c r="G28" s="144"/>
      <c r="H28" s="137"/>
      <c r="I28" s="111" t="s">
        <v>362</v>
      </c>
      <c r="K28" s="533"/>
    </row>
    <row r="29" spans="2:11" x14ac:dyDescent="0.25">
      <c r="B29" s="54" t="s">
        <v>282</v>
      </c>
      <c r="C29" s="313">
        <v>3</v>
      </c>
      <c r="D29" s="369"/>
      <c r="E29" s="370"/>
      <c r="F29" s="143"/>
      <c r="G29" s="143"/>
      <c r="H29" s="128"/>
      <c r="I29" s="68"/>
      <c r="K29" s="611"/>
    </row>
    <row r="30" spans="2:11" x14ac:dyDescent="0.25">
      <c r="B30" s="134" t="s">
        <v>281</v>
      </c>
      <c r="C30" s="264"/>
      <c r="D30" s="371"/>
      <c r="E30" s="372"/>
      <c r="F30" s="144"/>
      <c r="G30" s="144"/>
      <c r="H30" s="137"/>
      <c r="I30" s="111" t="s">
        <v>363</v>
      </c>
      <c r="K30" s="612"/>
    </row>
    <row r="31" spans="2:11" x14ac:dyDescent="0.25">
      <c r="B31" s="54" t="s">
        <v>283</v>
      </c>
      <c r="C31" s="314">
        <v>25</v>
      </c>
      <c r="D31" s="373"/>
      <c r="E31" s="374"/>
      <c r="F31" s="126"/>
      <c r="G31" s="126"/>
      <c r="H31" s="127"/>
      <c r="I31" s="36"/>
      <c r="K31" s="534"/>
    </row>
    <row r="32" spans="2:11" x14ac:dyDescent="0.25">
      <c r="B32" s="230" t="s">
        <v>325</v>
      </c>
      <c r="C32" s="231" t="s">
        <v>19</v>
      </c>
      <c r="D32" s="371"/>
      <c r="E32" s="375"/>
      <c r="F32" s="139"/>
      <c r="G32" s="139"/>
      <c r="H32" s="137"/>
      <c r="I32" s="111"/>
      <c r="K32" s="611"/>
    </row>
    <row r="33" spans="2:11" x14ac:dyDescent="0.25">
      <c r="B33" s="134" t="s">
        <v>89</v>
      </c>
      <c r="C33" s="135"/>
      <c r="D33" s="376"/>
      <c r="E33" s="377"/>
      <c r="F33" s="124"/>
      <c r="G33" s="136"/>
      <c r="H33" s="133"/>
      <c r="I33" s="130" t="s">
        <v>268</v>
      </c>
      <c r="K33" s="612"/>
    </row>
    <row r="34" spans="2:11" x14ac:dyDescent="0.25">
      <c r="B34" s="138" t="s">
        <v>300</v>
      </c>
      <c r="C34" s="315">
        <v>7</v>
      </c>
      <c r="D34" s="378"/>
      <c r="E34" s="374"/>
      <c r="F34" s="126"/>
      <c r="G34" s="126"/>
      <c r="H34" s="137"/>
      <c r="I34" s="74"/>
      <c r="K34" s="534"/>
    </row>
    <row r="35" spans="2:11" x14ac:dyDescent="0.25">
      <c r="B35" s="142" t="s">
        <v>266</v>
      </c>
      <c r="C35" s="315">
        <v>6</v>
      </c>
      <c r="D35" s="373"/>
      <c r="E35" s="374"/>
      <c r="F35" s="126"/>
      <c r="G35" s="126"/>
      <c r="H35" s="127"/>
      <c r="I35" s="74"/>
      <c r="K35" s="534"/>
    </row>
    <row r="36" spans="2:11" x14ac:dyDescent="0.25">
      <c r="B36" s="54" t="s">
        <v>267</v>
      </c>
      <c r="C36" s="315">
        <v>5</v>
      </c>
      <c r="D36" s="378"/>
      <c r="E36" s="375"/>
      <c r="F36" s="126"/>
      <c r="G36" s="126"/>
      <c r="H36" s="127"/>
      <c r="I36" s="74"/>
      <c r="K36" s="534"/>
    </row>
    <row r="37" spans="2:11" x14ac:dyDescent="0.25">
      <c r="B37" s="54" t="s">
        <v>95</v>
      </c>
      <c r="C37" s="353" t="s">
        <v>19</v>
      </c>
      <c r="D37" s="379"/>
      <c r="E37" s="380"/>
      <c r="F37" s="139"/>
      <c r="G37" s="139"/>
      <c r="H37" s="140"/>
      <c r="I37" s="74"/>
      <c r="K37" s="534"/>
    </row>
    <row r="38" spans="2:11" x14ac:dyDescent="0.25">
      <c r="B38" s="134" t="s">
        <v>105</v>
      </c>
      <c r="C38" s="394"/>
      <c r="D38" s="376"/>
      <c r="E38" s="381"/>
      <c r="F38" s="354"/>
      <c r="G38" s="151"/>
      <c r="H38" s="133"/>
      <c r="I38" s="344" t="s">
        <v>268</v>
      </c>
      <c r="K38" s="26" t="s">
        <v>181</v>
      </c>
    </row>
    <row r="39" spans="2:11" x14ac:dyDescent="0.25">
      <c r="B39" s="54" t="s">
        <v>274</v>
      </c>
      <c r="C39" s="506" t="s">
        <v>277</v>
      </c>
      <c r="D39" s="379"/>
      <c r="E39" s="380"/>
      <c r="F39" s="147"/>
      <c r="G39" s="139"/>
      <c r="H39" s="127"/>
      <c r="I39" s="36"/>
      <c r="K39" s="533"/>
    </row>
    <row r="40" spans="2:11" x14ac:dyDescent="0.25">
      <c r="B40" s="54" t="s">
        <v>275</v>
      </c>
      <c r="C40" s="520"/>
      <c r="D40" s="373"/>
      <c r="E40" s="380"/>
      <c r="F40" s="147"/>
      <c r="G40" s="148"/>
      <c r="H40" s="127"/>
      <c r="I40" s="36"/>
      <c r="K40" s="534"/>
    </row>
    <row r="41" spans="2:11" x14ac:dyDescent="0.25">
      <c r="B41" s="142" t="s">
        <v>276</v>
      </c>
      <c r="C41" s="352" t="s">
        <v>369</v>
      </c>
      <c r="D41" s="379"/>
      <c r="E41" s="380"/>
      <c r="F41" s="143"/>
      <c r="G41" s="218"/>
      <c r="H41" s="131"/>
      <c r="I41" s="129"/>
      <c r="K41" s="611"/>
    </row>
    <row r="42" spans="2:11" x14ac:dyDescent="0.25">
      <c r="B42" s="134" t="s">
        <v>103</v>
      </c>
      <c r="C42" s="316"/>
      <c r="D42" s="376"/>
      <c r="E42" s="381"/>
      <c r="F42" s="132"/>
      <c r="G42" s="132"/>
      <c r="H42" s="133"/>
      <c r="I42" s="344" t="s">
        <v>364</v>
      </c>
      <c r="K42" s="612"/>
    </row>
    <row r="43" spans="2:11" x14ac:dyDescent="0.25">
      <c r="B43" s="54" t="s">
        <v>278</v>
      </c>
      <c r="C43" s="100" t="s">
        <v>279</v>
      </c>
      <c r="D43" s="373"/>
      <c r="E43" s="375"/>
      <c r="F43" s="139"/>
      <c r="G43" s="139"/>
      <c r="H43" s="140"/>
      <c r="I43" s="111"/>
      <c r="K43" s="611"/>
    </row>
    <row r="44" spans="2:11" x14ac:dyDescent="0.25">
      <c r="B44" s="134" t="s">
        <v>284</v>
      </c>
      <c r="C44" s="135"/>
      <c r="D44" s="376"/>
      <c r="E44" s="381"/>
      <c r="F44" s="132"/>
      <c r="G44" s="151"/>
      <c r="H44" s="133"/>
      <c r="I44" s="125" t="s">
        <v>313</v>
      </c>
      <c r="K44" s="612"/>
    </row>
    <row r="45" spans="2:11" x14ac:dyDescent="0.25">
      <c r="B45" s="212" t="s">
        <v>287</v>
      </c>
      <c r="C45" s="613" t="s">
        <v>288</v>
      </c>
      <c r="D45" s="379"/>
      <c r="E45" s="380"/>
      <c r="F45" s="126"/>
      <c r="G45" s="146"/>
      <c r="H45" s="127"/>
      <c r="I45" s="12"/>
      <c r="K45" s="534"/>
    </row>
    <row r="46" spans="2:11" x14ac:dyDescent="0.25">
      <c r="B46" s="142" t="s">
        <v>286</v>
      </c>
      <c r="C46" s="614"/>
      <c r="D46" s="379"/>
      <c r="E46" s="380"/>
      <c r="F46" s="144"/>
      <c r="G46" s="145"/>
      <c r="H46" s="137"/>
      <c r="I46" s="61"/>
      <c r="K46" s="534"/>
    </row>
    <row r="47" spans="2:11" x14ac:dyDescent="0.25">
      <c r="B47" s="274" t="s">
        <v>285</v>
      </c>
      <c r="C47" s="317" t="s">
        <v>19</v>
      </c>
      <c r="D47" s="369"/>
      <c r="E47" s="370"/>
      <c r="F47" s="139"/>
      <c r="G47" s="210"/>
      <c r="H47" s="140"/>
      <c r="I47" s="61"/>
      <c r="K47" s="611"/>
    </row>
    <row r="48" spans="2:11" x14ac:dyDescent="0.25">
      <c r="B48" s="134" t="s">
        <v>174</v>
      </c>
      <c r="C48" s="135"/>
      <c r="D48" s="376"/>
      <c r="E48" s="381"/>
      <c r="F48" s="132"/>
      <c r="G48" s="151"/>
      <c r="H48" s="133"/>
      <c r="I48" s="125" t="s">
        <v>365</v>
      </c>
      <c r="K48" s="612"/>
    </row>
    <row r="49" spans="2:11" x14ac:dyDescent="0.25">
      <c r="B49" s="54" t="s">
        <v>95</v>
      </c>
      <c r="C49" s="314">
        <v>120</v>
      </c>
      <c r="D49" s="373"/>
      <c r="E49" s="374"/>
      <c r="F49" s="126"/>
      <c r="G49" s="146"/>
      <c r="H49" s="127"/>
      <c r="I49" s="74"/>
      <c r="K49" s="534"/>
    </row>
    <row r="50" spans="2:11" x14ac:dyDescent="0.25">
      <c r="B50" s="54" t="s">
        <v>289</v>
      </c>
      <c r="C50" s="100" t="s">
        <v>290</v>
      </c>
      <c r="D50" s="373"/>
      <c r="E50" s="374"/>
      <c r="F50" s="126"/>
      <c r="G50" s="146"/>
      <c r="H50" s="127"/>
      <c r="I50" s="141"/>
      <c r="K50" s="534"/>
    </row>
    <row r="51" spans="2:11" x14ac:dyDescent="0.25">
      <c r="B51" s="142" t="s">
        <v>113</v>
      </c>
      <c r="C51" s="100" t="s">
        <v>295</v>
      </c>
      <c r="D51" s="379"/>
      <c r="E51" s="380"/>
      <c r="F51" s="147"/>
      <c r="G51" s="148"/>
      <c r="H51" s="149"/>
      <c r="I51" s="150"/>
      <c r="K51" s="611"/>
    </row>
    <row r="52" spans="2:11" x14ac:dyDescent="0.25">
      <c r="B52" s="134" t="s">
        <v>114</v>
      </c>
      <c r="C52" s="135"/>
      <c r="D52" s="376"/>
      <c r="E52" s="381"/>
      <c r="F52" s="132"/>
      <c r="G52" s="151"/>
      <c r="H52" s="133"/>
      <c r="I52" s="125"/>
      <c r="K52" s="612"/>
    </row>
    <row r="53" spans="2:11" x14ac:dyDescent="0.25">
      <c r="B53" s="54" t="s">
        <v>95</v>
      </c>
      <c r="C53" s="314">
        <v>110</v>
      </c>
      <c r="D53" s="373"/>
      <c r="E53" s="374"/>
      <c r="F53" s="126"/>
      <c r="G53" s="146"/>
      <c r="H53" s="127"/>
      <c r="I53" s="74"/>
      <c r="K53" s="534"/>
    </row>
    <row r="54" spans="2:11" x14ac:dyDescent="0.25">
      <c r="B54" s="54" t="s">
        <v>289</v>
      </c>
      <c r="C54" s="100" t="s">
        <v>291</v>
      </c>
      <c r="D54" s="373"/>
      <c r="E54" s="374"/>
      <c r="F54" s="126"/>
      <c r="G54" s="146"/>
      <c r="H54" s="127"/>
      <c r="I54" s="141"/>
      <c r="K54" s="534"/>
    </row>
    <row r="55" spans="2:11" x14ac:dyDescent="0.25">
      <c r="B55" s="142" t="s">
        <v>113</v>
      </c>
      <c r="C55" s="100" t="s">
        <v>296</v>
      </c>
      <c r="D55" s="379"/>
      <c r="E55" s="380"/>
      <c r="F55" s="147"/>
      <c r="G55" s="148"/>
      <c r="H55" s="149"/>
      <c r="I55" s="150"/>
      <c r="K55" s="611"/>
    </row>
    <row r="56" spans="2:11" x14ac:dyDescent="0.25">
      <c r="B56" s="134" t="s">
        <v>117</v>
      </c>
      <c r="C56" s="135"/>
      <c r="D56" s="376"/>
      <c r="E56" s="381"/>
      <c r="F56" s="132"/>
      <c r="G56" s="151"/>
      <c r="H56" s="133"/>
      <c r="I56" s="125" t="s">
        <v>366</v>
      </c>
      <c r="K56" s="26" t="s">
        <v>181</v>
      </c>
    </row>
    <row r="57" spans="2:11" x14ac:dyDescent="0.25">
      <c r="B57" s="54" t="s">
        <v>293</v>
      </c>
      <c r="C57" s="310" t="s">
        <v>294</v>
      </c>
      <c r="D57" s="373"/>
      <c r="E57" s="374"/>
      <c r="F57" s="126"/>
      <c r="G57" s="146"/>
      <c r="H57" s="127"/>
      <c r="I57" s="74"/>
      <c r="K57" s="533"/>
    </row>
    <row r="58" spans="2:11" x14ac:dyDescent="0.25">
      <c r="B58" s="54" t="s">
        <v>95</v>
      </c>
      <c r="C58" s="310" t="s">
        <v>19</v>
      </c>
      <c r="D58" s="373"/>
      <c r="E58" s="374"/>
      <c r="F58" s="126"/>
      <c r="G58" s="146"/>
      <c r="H58" s="127"/>
      <c r="I58" s="12"/>
      <c r="K58" s="534"/>
    </row>
    <row r="59" spans="2:11" x14ac:dyDescent="0.25">
      <c r="B59" s="54" t="s">
        <v>113</v>
      </c>
      <c r="C59" s="264" t="s">
        <v>292</v>
      </c>
      <c r="D59" s="373"/>
      <c r="E59" s="374"/>
      <c r="F59" s="126"/>
      <c r="G59" s="146"/>
      <c r="H59" s="127"/>
      <c r="I59" s="12"/>
      <c r="K59" s="611"/>
    </row>
    <row r="60" spans="2:11" x14ac:dyDescent="0.25">
      <c r="B60" s="134" t="s">
        <v>120</v>
      </c>
      <c r="C60" s="396"/>
      <c r="D60" s="376"/>
      <c r="E60" s="381"/>
      <c r="F60" s="132"/>
      <c r="G60" s="151"/>
      <c r="H60" s="133"/>
      <c r="I60" s="125" t="str">
        <f>I56</f>
        <v>ASTM 2023: Section 6.5</v>
      </c>
      <c r="K60" s="612"/>
    </row>
    <row r="61" spans="2:11" x14ac:dyDescent="0.25">
      <c r="B61" s="54" t="s">
        <v>293</v>
      </c>
      <c r="C61" s="310" t="s">
        <v>294</v>
      </c>
      <c r="D61" s="373"/>
      <c r="E61" s="374"/>
      <c r="F61" s="126"/>
      <c r="G61" s="146"/>
      <c r="H61" s="127"/>
      <c r="I61" s="74"/>
      <c r="K61" s="534"/>
    </row>
    <row r="62" spans="2:11" x14ac:dyDescent="0.25">
      <c r="B62" s="54" t="s">
        <v>95</v>
      </c>
      <c r="C62" s="310" t="s">
        <v>19</v>
      </c>
      <c r="D62" s="373"/>
      <c r="E62" s="374"/>
      <c r="F62" s="126"/>
      <c r="G62" s="146"/>
      <c r="H62" s="127"/>
      <c r="I62" s="12"/>
      <c r="K62" s="534"/>
    </row>
    <row r="63" spans="2:11" ht="15.75" thickBot="1" x14ac:dyDescent="0.3">
      <c r="B63" s="72" t="s">
        <v>113</v>
      </c>
      <c r="C63" s="318" t="s">
        <v>292</v>
      </c>
      <c r="D63" s="382"/>
      <c r="E63" s="383"/>
      <c r="F63" s="152"/>
      <c r="G63" s="153"/>
      <c r="H63" s="154"/>
      <c r="I63" s="107"/>
      <c r="K63" s="535"/>
    </row>
    <row r="66" spans="2:2" x14ac:dyDescent="0.25">
      <c r="B66" s="215"/>
    </row>
  </sheetData>
  <mergeCells count="41">
    <mergeCell ref="B1:I1"/>
    <mergeCell ref="B2:I4"/>
    <mergeCell ref="K2:K18"/>
    <mergeCell ref="B6:C6"/>
    <mergeCell ref="D6:F6"/>
    <mergeCell ref="B7:C7"/>
    <mergeCell ref="D7:F7"/>
    <mergeCell ref="B8:C8"/>
    <mergeCell ref="D8:F8"/>
    <mergeCell ref="B9:E9"/>
    <mergeCell ref="F9:H9"/>
    <mergeCell ref="C10:D10"/>
    <mergeCell ref="F10:F18"/>
    <mergeCell ref="G10:G18"/>
    <mergeCell ref="H10:H18"/>
    <mergeCell ref="C11:D11"/>
    <mergeCell ref="C12:D12"/>
    <mergeCell ref="C13:D13"/>
    <mergeCell ref="B14:E14"/>
    <mergeCell ref="B15:E15"/>
    <mergeCell ref="K33:K37"/>
    <mergeCell ref="B16:E16"/>
    <mergeCell ref="B17:B18"/>
    <mergeCell ref="C17:C18"/>
    <mergeCell ref="D17:E18"/>
    <mergeCell ref="I17:I18"/>
    <mergeCell ref="B19:I19"/>
    <mergeCell ref="B20:I20"/>
    <mergeCell ref="K20:K26"/>
    <mergeCell ref="B27:I27"/>
    <mergeCell ref="K28:K29"/>
    <mergeCell ref="K30:K32"/>
    <mergeCell ref="K57:K59"/>
    <mergeCell ref="K60:K63"/>
    <mergeCell ref="K52:K55"/>
    <mergeCell ref="C39:C40"/>
    <mergeCell ref="K39:K41"/>
    <mergeCell ref="K42:K43"/>
    <mergeCell ref="K44:K47"/>
    <mergeCell ref="C45:C46"/>
    <mergeCell ref="K48:K51"/>
  </mergeCells>
  <conditionalFormatting sqref="M21:M26">
    <cfRule type="colorScale" priority="7">
      <colorScale>
        <cfvo type="num" val="1"/>
        <cfvo type="num" val="2"/>
        <cfvo type="num" val="3"/>
        <color rgb="FFF8696B"/>
        <color rgb="FFFFEB84"/>
        <color rgb="FF63BE7B"/>
      </colorScale>
    </cfRule>
  </conditionalFormatting>
  <conditionalFormatting sqref="K1:K2">
    <cfRule type="colorScale" priority="5">
      <colorScale>
        <cfvo type="min"/>
        <cfvo type="percentile" val="50"/>
        <cfvo type="max"/>
        <color rgb="FFF8696B"/>
        <color rgb="FFFFEB84"/>
        <color rgb="FF63BE7B"/>
      </colorScale>
    </cfRule>
  </conditionalFormatting>
  <conditionalFormatting sqref="K57 K60">
    <cfRule type="colorScale" priority="6">
      <colorScale>
        <cfvo type="min"/>
        <cfvo type="percentile" val="50"/>
        <cfvo type="max"/>
        <color rgb="FFF8696B"/>
        <color rgb="FFFFEB84"/>
        <color rgb="FF63BE7B"/>
      </colorScale>
    </cfRule>
  </conditionalFormatting>
  <conditionalFormatting sqref="K20">
    <cfRule type="colorScale" priority="4">
      <colorScale>
        <cfvo type="min"/>
        <cfvo type="percentile" val="50"/>
        <cfvo type="max"/>
        <color rgb="FFF8696B"/>
        <color rgb="FFFFEB84"/>
        <color rgb="FF63BE7B"/>
      </colorScale>
    </cfRule>
  </conditionalFormatting>
  <conditionalFormatting sqref="K28 K30 K33">
    <cfRule type="colorScale" priority="3">
      <colorScale>
        <cfvo type="min"/>
        <cfvo type="percentile" val="50"/>
        <cfvo type="max"/>
        <color rgb="FFF8696B"/>
        <color rgb="FFFFEB84"/>
        <color rgb="FF63BE7B"/>
      </colorScale>
    </cfRule>
  </conditionalFormatting>
  <conditionalFormatting sqref="K39 K48 K44 K42">
    <cfRule type="colorScale" priority="2">
      <colorScale>
        <cfvo type="min"/>
        <cfvo type="percentile" val="50"/>
        <cfvo type="max"/>
        <color rgb="FFF8696B"/>
        <color rgb="FFFFEB84"/>
        <color rgb="FF63BE7B"/>
      </colorScale>
    </cfRule>
  </conditionalFormatting>
  <conditionalFormatting sqref="K52">
    <cfRule type="colorScale" priority="1">
      <colorScale>
        <cfvo type="min"/>
        <cfvo type="percentile" val="50"/>
        <cfvo type="max"/>
        <color rgb="FFF8696B"/>
        <color rgb="FFFFEB84"/>
        <color rgb="FF63BE7B"/>
      </colorScale>
    </cfRule>
  </conditionalFormatting>
  <conditionalFormatting sqref="F21:H26 F28:H63">
    <cfRule type="colorScale" priority="58">
      <colorScale>
        <cfvo type="min"/>
        <cfvo type="percentile" val="50"/>
        <cfvo type="max"/>
        <color rgb="FFF8696B"/>
        <color rgb="FFFFEB84"/>
        <color rgb="FF63BE7B"/>
      </colorScale>
    </cfRule>
  </conditionalFormatting>
  <pageMargins left="0.7" right="0.7" top="0.75" bottom="0.75" header="0.3" footer="0.3"/>
  <pageSetup scale="93" fitToHeight="0" orientation="landscape"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71798F-4BFE-4397-A867-ADC2D51CB2BC}">
  <sheetPr>
    <pageSetUpPr fitToPage="1"/>
  </sheetPr>
  <dimension ref="A1:L70"/>
  <sheetViews>
    <sheetView tabSelected="1" zoomScaleNormal="100" workbookViewId="0">
      <selection activeCell="B14" sqref="B14:E14"/>
    </sheetView>
  </sheetViews>
  <sheetFormatPr defaultRowHeight="15" x14ac:dyDescent="0.25"/>
  <cols>
    <col min="1" max="1" width="2.7109375" customWidth="1"/>
    <col min="2" max="2" width="25.7109375" customWidth="1"/>
    <col min="3" max="5" width="24.28515625" customWidth="1"/>
    <col min="6" max="6" width="9" customWidth="1"/>
    <col min="7" max="7" width="10" customWidth="1"/>
    <col min="9" max="9" width="29.140625" customWidth="1"/>
    <col min="10" max="10" width="3.42578125" customWidth="1"/>
    <col min="11" max="11" width="73.5703125" customWidth="1"/>
    <col min="12" max="12" width="9.7109375" bestFit="1" customWidth="1"/>
  </cols>
  <sheetData>
    <row r="1" spans="1:12" ht="21.75" thickBot="1" x14ac:dyDescent="0.3">
      <c r="B1" s="412" t="s">
        <v>381</v>
      </c>
      <c r="C1" s="413"/>
      <c r="D1" s="413"/>
      <c r="E1" s="413"/>
      <c r="F1" s="413"/>
      <c r="G1" s="413"/>
      <c r="H1" s="413"/>
      <c r="I1" s="414"/>
      <c r="K1" s="1"/>
    </row>
    <row r="2" spans="1:12" x14ac:dyDescent="0.25">
      <c r="B2" s="446" t="s">
        <v>165</v>
      </c>
      <c r="C2" s="447"/>
      <c r="D2" s="447"/>
      <c r="E2" s="447"/>
      <c r="F2" s="447"/>
      <c r="G2" s="447"/>
      <c r="H2" s="447"/>
      <c r="I2" s="448"/>
      <c r="K2" s="640"/>
    </row>
    <row r="3" spans="1:12" x14ac:dyDescent="0.25">
      <c r="B3" s="449"/>
      <c r="C3" s="450"/>
      <c r="D3" s="450"/>
      <c r="E3" s="450"/>
      <c r="F3" s="450"/>
      <c r="G3" s="450"/>
      <c r="H3" s="450"/>
      <c r="I3" s="451"/>
      <c r="K3" s="641"/>
    </row>
    <row r="4" spans="1:12" x14ac:dyDescent="0.25">
      <c r="B4" s="449"/>
      <c r="C4" s="450"/>
      <c r="D4" s="450"/>
      <c r="E4" s="450"/>
      <c r="F4" s="450"/>
      <c r="G4" s="450"/>
      <c r="H4" s="450"/>
      <c r="I4" s="451"/>
      <c r="K4" s="641"/>
    </row>
    <row r="5" spans="1:12" x14ac:dyDescent="0.25">
      <c r="B5" s="7" t="s">
        <v>1</v>
      </c>
      <c r="C5" s="4"/>
      <c r="D5" s="8"/>
      <c r="E5" s="8"/>
      <c r="F5" s="4"/>
      <c r="G5" s="4"/>
      <c r="H5" s="4"/>
      <c r="I5" s="122"/>
      <c r="K5" s="641"/>
      <c r="L5" s="123"/>
    </row>
    <row r="6" spans="1:12" ht="15" customHeight="1" x14ac:dyDescent="0.25">
      <c r="B6" s="598" t="s">
        <v>145</v>
      </c>
      <c r="C6" s="599"/>
      <c r="D6" s="536" t="s">
        <v>151</v>
      </c>
      <c r="E6" s="537"/>
      <c r="F6" s="492"/>
      <c r="G6" s="302"/>
      <c r="H6" s="302"/>
      <c r="I6" s="216"/>
      <c r="K6" s="641"/>
    </row>
    <row r="7" spans="1:12" x14ac:dyDescent="0.25">
      <c r="B7" s="598" t="s">
        <v>146</v>
      </c>
      <c r="C7" s="599"/>
      <c r="D7" s="536" t="s">
        <v>163</v>
      </c>
      <c r="E7" s="537"/>
      <c r="F7" s="492"/>
      <c r="G7" s="302"/>
      <c r="H7" s="302"/>
      <c r="I7" s="216"/>
      <c r="K7" s="641"/>
    </row>
    <row r="8" spans="1:12" ht="15" customHeight="1" thickBot="1" x14ac:dyDescent="0.3">
      <c r="B8" s="600" t="s">
        <v>147</v>
      </c>
      <c r="C8" s="601"/>
      <c r="D8" s="538" t="s">
        <v>162</v>
      </c>
      <c r="E8" s="539"/>
      <c r="F8" s="540"/>
      <c r="G8" s="303"/>
      <c r="H8" s="303"/>
      <c r="I8" s="273"/>
      <c r="K8" s="641"/>
    </row>
    <row r="9" spans="1:12" ht="19.5" customHeight="1" thickBot="1" x14ac:dyDescent="0.3">
      <c r="B9" s="574" t="s">
        <v>345</v>
      </c>
      <c r="C9" s="575"/>
      <c r="D9" s="575"/>
      <c r="E9" s="576"/>
      <c r="F9" s="485" t="s">
        <v>4</v>
      </c>
      <c r="G9" s="486"/>
      <c r="H9" s="487"/>
      <c r="I9" s="301"/>
      <c r="K9" s="641"/>
    </row>
    <row r="10" spans="1:12" ht="15" customHeight="1" x14ac:dyDescent="0.25">
      <c r="A10" s="263"/>
      <c r="B10" s="279" t="s">
        <v>372</v>
      </c>
      <c r="C10" s="643" t="s">
        <v>148</v>
      </c>
      <c r="D10" s="644"/>
      <c r="E10" s="276"/>
      <c r="F10" s="645" t="s">
        <v>273</v>
      </c>
      <c r="G10" s="594" t="s">
        <v>370</v>
      </c>
      <c r="H10" s="649" t="s">
        <v>272</v>
      </c>
      <c r="I10" s="52"/>
      <c r="K10" s="641"/>
    </row>
    <row r="11" spans="1:12" ht="15" customHeight="1" x14ac:dyDescent="0.25">
      <c r="A11" s="263"/>
      <c r="B11" s="280" t="s">
        <v>149</v>
      </c>
      <c r="C11" s="615" t="s">
        <v>269</v>
      </c>
      <c r="D11" s="616"/>
      <c r="E11" s="277"/>
      <c r="F11" s="646"/>
      <c r="G11" s="595"/>
      <c r="H11" s="596"/>
      <c r="I11" s="52"/>
      <c r="K11" s="641"/>
    </row>
    <row r="12" spans="1:12" ht="15" customHeight="1" x14ac:dyDescent="0.25">
      <c r="A12" s="263"/>
      <c r="B12" s="281" t="s">
        <v>2</v>
      </c>
      <c r="C12" s="615" t="s">
        <v>3</v>
      </c>
      <c r="D12" s="616"/>
      <c r="E12" s="278"/>
      <c r="F12" s="646"/>
      <c r="G12" s="595"/>
      <c r="H12" s="596"/>
      <c r="I12" s="298"/>
      <c r="K12" s="641"/>
    </row>
    <row r="13" spans="1:12" ht="15" customHeight="1" x14ac:dyDescent="0.25">
      <c r="A13" s="263"/>
      <c r="B13" s="288" t="s">
        <v>150</v>
      </c>
      <c r="C13" s="617" t="s">
        <v>270</v>
      </c>
      <c r="D13" s="618"/>
      <c r="E13" s="287"/>
      <c r="F13" s="646"/>
      <c r="G13" s="595"/>
      <c r="H13" s="596"/>
      <c r="I13" s="298"/>
      <c r="K13" s="641"/>
    </row>
    <row r="14" spans="1:12" ht="21" customHeight="1" x14ac:dyDescent="0.25">
      <c r="A14" s="263"/>
      <c r="B14" s="619" t="s">
        <v>501</v>
      </c>
      <c r="C14" s="619"/>
      <c r="D14" s="619"/>
      <c r="E14" s="620"/>
      <c r="F14" s="646"/>
      <c r="G14" s="595"/>
      <c r="H14" s="596"/>
      <c r="I14" s="299"/>
      <c r="K14" s="641"/>
    </row>
    <row r="15" spans="1:12" x14ac:dyDescent="0.25">
      <c r="A15" s="263"/>
      <c r="B15" s="621" t="s">
        <v>374</v>
      </c>
      <c r="C15" s="622"/>
      <c r="D15" s="622"/>
      <c r="E15" s="623"/>
      <c r="F15" s="646"/>
      <c r="G15" s="595"/>
      <c r="H15" s="596"/>
      <c r="I15" s="299"/>
      <c r="K15" s="641"/>
    </row>
    <row r="16" spans="1:12" ht="15.75" thickBot="1" x14ac:dyDescent="0.3">
      <c r="B16" s="624" t="s">
        <v>377</v>
      </c>
      <c r="C16" s="625"/>
      <c r="D16" s="625"/>
      <c r="E16" s="626"/>
      <c r="F16" s="646"/>
      <c r="G16" s="595"/>
      <c r="H16" s="596"/>
      <c r="I16" s="300"/>
      <c r="K16" s="641"/>
    </row>
    <row r="17" spans="2:11" x14ac:dyDescent="0.25">
      <c r="B17" s="627" t="s">
        <v>251</v>
      </c>
      <c r="C17" s="629" t="s">
        <v>207</v>
      </c>
      <c r="D17" s="631" t="s">
        <v>217</v>
      </c>
      <c r="E17" s="632"/>
      <c r="F17" s="646"/>
      <c r="G17" s="595"/>
      <c r="H17" s="596"/>
      <c r="I17" s="634" t="s">
        <v>15</v>
      </c>
      <c r="K17" s="641"/>
    </row>
    <row r="18" spans="2:11" ht="15.75" customHeight="1" thickBot="1" x14ac:dyDescent="0.3">
      <c r="B18" s="628"/>
      <c r="C18" s="630"/>
      <c r="D18" s="633"/>
      <c r="E18" s="527"/>
      <c r="F18" s="647"/>
      <c r="G18" s="648"/>
      <c r="H18" s="597"/>
      <c r="I18" s="510"/>
      <c r="K18" s="642"/>
    </row>
    <row r="19" spans="2:11" ht="19.5" thickBot="1" x14ac:dyDescent="0.3">
      <c r="B19" s="514" t="s">
        <v>360</v>
      </c>
      <c r="C19" s="515"/>
      <c r="D19" s="515"/>
      <c r="E19" s="515"/>
      <c r="F19" s="515"/>
      <c r="G19" s="515"/>
      <c r="H19" s="515"/>
      <c r="I19" s="635"/>
      <c r="J19" s="275"/>
      <c r="K19" s="261" t="s">
        <v>181</v>
      </c>
    </row>
    <row r="20" spans="2:11" ht="15.75" thickBot="1" x14ac:dyDescent="0.3">
      <c r="B20" s="636" t="s">
        <v>78</v>
      </c>
      <c r="C20" s="637"/>
      <c r="D20" s="638"/>
      <c r="E20" s="638"/>
      <c r="F20" s="637"/>
      <c r="G20" s="637"/>
      <c r="H20" s="637"/>
      <c r="I20" s="639"/>
      <c r="K20" s="533"/>
    </row>
    <row r="21" spans="2:11" x14ac:dyDescent="0.25">
      <c r="B21" s="270" t="s">
        <v>79</v>
      </c>
      <c r="C21" s="321"/>
      <c r="D21" s="322" t="s">
        <v>376</v>
      </c>
      <c r="E21" s="304" t="s">
        <v>375</v>
      </c>
      <c r="F21" s="144"/>
      <c r="G21" s="139"/>
      <c r="H21" s="140"/>
      <c r="I21" s="61"/>
      <c r="K21" s="534"/>
    </row>
    <row r="22" spans="2:11" x14ac:dyDescent="0.25">
      <c r="B22" s="54" t="s">
        <v>209</v>
      </c>
      <c r="C22" s="319" t="s">
        <v>19</v>
      </c>
      <c r="D22" s="320"/>
      <c r="E22" s="284"/>
      <c r="F22" s="139"/>
      <c r="G22" s="146"/>
      <c r="H22" s="127"/>
      <c r="I22" s="61"/>
      <c r="K22" s="534"/>
    </row>
    <row r="23" spans="2:11" x14ac:dyDescent="0.25">
      <c r="B23" s="54" t="s">
        <v>482</v>
      </c>
      <c r="C23" s="314" t="s">
        <v>484</v>
      </c>
      <c r="D23" s="320"/>
      <c r="E23" s="323"/>
      <c r="F23" s="126"/>
      <c r="G23" s="126"/>
      <c r="H23" s="127"/>
      <c r="I23" s="111" t="s">
        <v>264</v>
      </c>
      <c r="K23" s="534"/>
    </row>
    <row r="24" spans="2:11" x14ac:dyDescent="0.25">
      <c r="B24" s="138" t="s">
        <v>298</v>
      </c>
      <c r="C24" s="314" t="s">
        <v>19</v>
      </c>
      <c r="D24" s="364"/>
      <c r="E24" s="365"/>
      <c r="F24" s="217"/>
      <c r="G24" s="146"/>
      <c r="H24" s="149"/>
      <c r="I24" s="121"/>
      <c r="K24" s="534"/>
    </row>
    <row r="25" spans="2:11" x14ac:dyDescent="0.25">
      <c r="B25" s="142" t="s">
        <v>297</v>
      </c>
      <c r="C25" s="314" t="s">
        <v>19</v>
      </c>
      <c r="D25" s="320"/>
      <c r="E25" s="323"/>
      <c r="F25" s="208"/>
      <c r="G25" s="139"/>
      <c r="H25" s="149"/>
      <c r="I25" s="121"/>
      <c r="K25" s="534"/>
    </row>
    <row r="26" spans="2:11" ht="15.75" thickBot="1" x14ac:dyDescent="0.3">
      <c r="B26" s="72" t="s">
        <v>83</v>
      </c>
      <c r="C26" s="264" t="s">
        <v>384</v>
      </c>
      <c r="D26" s="366"/>
      <c r="E26" s="365"/>
      <c r="F26" s="219"/>
      <c r="G26" s="148"/>
      <c r="H26" s="149"/>
      <c r="I26" s="40" t="s">
        <v>264</v>
      </c>
      <c r="K26" s="535"/>
    </row>
    <row r="27" spans="2:11" ht="15.75" thickBot="1" x14ac:dyDescent="0.3">
      <c r="B27" s="636" t="s">
        <v>88</v>
      </c>
      <c r="C27" s="637"/>
      <c r="D27" s="637"/>
      <c r="E27" s="637"/>
      <c r="F27" s="637"/>
      <c r="G27" s="637"/>
      <c r="H27" s="637"/>
      <c r="I27" s="639"/>
      <c r="K27" s="26" t="s">
        <v>181</v>
      </c>
    </row>
    <row r="28" spans="2:11" x14ac:dyDescent="0.25">
      <c r="B28" s="69" t="s">
        <v>280</v>
      </c>
      <c r="C28" s="264"/>
      <c r="D28" s="367"/>
      <c r="E28" s="368"/>
      <c r="F28" s="144"/>
      <c r="G28" s="144"/>
      <c r="H28" s="137"/>
      <c r="I28" s="111" t="s">
        <v>362</v>
      </c>
      <c r="K28" s="533"/>
    </row>
    <row r="29" spans="2:11" x14ac:dyDescent="0.25">
      <c r="B29" s="54" t="s">
        <v>282</v>
      </c>
      <c r="C29" s="313">
        <v>4</v>
      </c>
      <c r="D29" s="369"/>
      <c r="E29" s="370"/>
      <c r="F29" s="143"/>
      <c r="G29" s="143"/>
      <c r="H29" s="128"/>
      <c r="I29" s="68"/>
      <c r="K29" s="611"/>
    </row>
    <row r="30" spans="2:11" x14ac:dyDescent="0.25">
      <c r="B30" s="134" t="s">
        <v>281</v>
      </c>
      <c r="C30" s="264"/>
      <c r="D30" s="371"/>
      <c r="E30" s="372"/>
      <c r="F30" s="144"/>
      <c r="G30" s="144"/>
      <c r="H30" s="137"/>
      <c r="I30" s="111" t="s">
        <v>363</v>
      </c>
      <c r="K30" s="612"/>
    </row>
    <row r="31" spans="2:11" x14ac:dyDescent="0.25">
      <c r="B31" s="54" t="s">
        <v>283</v>
      </c>
      <c r="C31" s="314">
        <v>30</v>
      </c>
      <c r="D31" s="373"/>
      <c r="E31" s="374"/>
      <c r="F31" s="126"/>
      <c r="G31" s="126"/>
      <c r="H31" s="127"/>
      <c r="I31" s="74"/>
      <c r="K31" s="534"/>
    </row>
    <row r="32" spans="2:11" x14ac:dyDescent="0.25">
      <c r="B32" s="230" t="s">
        <v>325</v>
      </c>
      <c r="C32" s="231" t="s">
        <v>19</v>
      </c>
      <c r="D32" s="371"/>
      <c r="E32" s="375"/>
      <c r="F32" s="139"/>
      <c r="G32" s="139"/>
      <c r="H32" s="137"/>
      <c r="I32" s="345"/>
      <c r="K32" s="611"/>
    </row>
    <row r="33" spans="2:11" x14ac:dyDescent="0.25">
      <c r="B33" s="134" t="s">
        <v>89</v>
      </c>
      <c r="C33" s="135"/>
      <c r="D33" s="376"/>
      <c r="E33" s="377"/>
      <c r="F33" s="124"/>
      <c r="G33" s="136"/>
      <c r="H33" s="133"/>
      <c r="I33" s="130" t="s">
        <v>268</v>
      </c>
      <c r="K33" s="612"/>
    </row>
    <row r="34" spans="2:11" x14ac:dyDescent="0.25">
      <c r="B34" s="138" t="s">
        <v>300</v>
      </c>
      <c r="C34" s="315">
        <v>7</v>
      </c>
      <c r="D34" s="378"/>
      <c r="E34" s="374"/>
      <c r="F34" s="126"/>
      <c r="G34" s="126"/>
      <c r="H34" s="137"/>
      <c r="I34" s="74"/>
      <c r="K34" s="534"/>
    </row>
    <row r="35" spans="2:11" x14ac:dyDescent="0.25">
      <c r="B35" s="142" t="s">
        <v>266</v>
      </c>
      <c r="C35" s="315">
        <v>7</v>
      </c>
      <c r="D35" s="373"/>
      <c r="E35" s="374"/>
      <c r="F35" s="126"/>
      <c r="G35" s="126"/>
      <c r="H35" s="127"/>
      <c r="I35" s="74"/>
      <c r="K35" s="534"/>
    </row>
    <row r="36" spans="2:11" x14ac:dyDescent="0.25">
      <c r="B36" s="54" t="s">
        <v>267</v>
      </c>
      <c r="C36" s="315">
        <v>6</v>
      </c>
      <c r="D36" s="378"/>
      <c r="E36" s="375"/>
      <c r="F36" s="126"/>
      <c r="G36" s="126"/>
      <c r="H36" s="127"/>
      <c r="I36" s="74"/>
      <c r="K36" s="534"/>
    </row>
    <row r="37" spans="2:11" x14ac:dyDescent="0.25">
      <c r="B37" s="62" t="s">
        <v>95</v>
      </c>
      <c r="C37" s="355" t="s">
        <v>19</v>
      </c>
      <c r="D37" s="369"/>
      <c r="E37" s="370"/>
      <c r="F37" s="143"/>
      <c r="G37" s="143"/>
      <c r="H37" s="128"/>
      <c r="I37" s="68"/>
      <c r="K37" s="534"/>
    </row>
    <row r="38" spans="2:11" x14ac:dyDescent="0.25">
      <c r="B38" s="69" t="s">
        <v>105</v>
      </c>
      <c r="C38" s="394"/>
      <c r="D38" s="378"/>
      <c r="E38" s="375"/>
      <c r="F38" s="139"/>
      <c r="G38" s="145"/>
      <c r="H38" s="137"/>
      <c r="I38" s="111" t="s">
        <v>268</v>
      </c>
      <c r="K38" s="26" t="s">
        <v>181</v>
      </c>
    </row>
    <row r="39" spans="2:11" x14ac:dyDescent="0.25">
      <c r="B39" s="54" t="s">
        <v>274</v>
      </c>
      <c r="C39" s="506" t="s">
        <v>277</v>
      </c>
      <c r="D39" s="379"/>
      <c r="E39" s="380"/>
      <c r="F39" s="147"/>
      <c r="G39" s="139"/>
      <c r="H39" s="127"/>
      <c r="I39" s="36"/>
      <c r="K39" s="533"/>
    </row>
    <row r="40" spans="2:11" x14ac:dyDescent="0.25">
      <c r="B40" s="54" t="s">
        <v>275</v>
      </c>
      <c r="C40" s="520"/>
      <c r="D40" s="373"/>
      <c r="E40" s="380"/>
      <c r="F40" s="147"/>
      <c r="G40" s="148"/>
      <c r="H40" s="127"/>
      <c r="I40" s="36"/>
      <c r="K40" s="534"/>
    </row>
    <row r="41" spans="2:11" x14ac:dyDescent="0.25">
      <c r="B41" s="142" t="s">
        <v>276</v>
      </c>
      <c r="C41" s="352" t="s">
        <v>369</v>
      </c>
      <c r="D41" s="379"/>
      <c r="E41" s="380"/>
      <c r="F41" s="143"/>
      <c r="G41" s="218"/>
      <c r="H41" s="131"/>
      <c r="I41" s="129"/>
      <c r="K41" s="611"/>
    </row>
    <row r="42" spans="2:11" x14ac:dyDescent="0.25">
      <c r="B42" s="134" t="s">
        <v>103</v>
      </c>
      <c r="C42" s="316"/>
      <c r="D42" s="376"/>
      <c r="E42" s="381"/>
      <c r="F42" s="132"/>
      <c r="G42" s="132"/>
      <c r="H42" s="133"/>
      <c r="I42" s="344" t="s">
        <v>364</v>
      </c>
      <c r="K42" s="612"/>
    </row>
    <row r="43" spans="2:11" x14ac:dyDescent="0.25">
      <c r="B43" s="54" t="s">
        <v>278</v>
      </c>
      <c r="C43" s="100" t="s">
        <v>279</v>
      </c>
      <c r="D43" s="373"/>
      <c r="E43" s="375"/>
      <c r="F43" s="139"/>
      <c r="G43" s="139"/>
      <c r="H43" s="140"/>
      <c r="I43" s="111"/>
      <c r="K43" s="611"/>
    </row>
    <row r="44" spans="2:11" x14ac:dyDescent="0.25">
      <c r="B44" s="134" t="s">
        <v>284</v>
      </c>
      <c r="C44" s="135"/>
      <c r="D44" s="376"/>
      <c r="E44" s="381"/>
      <c r="F44" s="132"/>
      <c r="G44" s="151"/>
      <c r="H44" s="133"/>
      <c r="I44" s="125" t="s">
        <v>313</v>
      </c>
      <c r="K44" s="612"/>
    </row>
    <row r="45" spans="2:11" x14ac:dyDescent="0.25">
      <c r="B45" s="212" t="s">
        <v>287</v>
      </c>
      <c r="C45" s="613" t="s">
        <v>288</v>
      </c>
      <c r="D45" s="379"/>
      <c r="E45" s="380"/>
      <c r="F45" s="126"/>
      <c r="G45" s="146"/>
      <c r="H45" s="127"/>
      <c r="I45" s="12"/>
      <c r="K45" s="534"/>
    </row>
    <row r="46" spans="2:11" x14ac:dyDescent="0.25">
      <c r="B46" s="142" t="s">
        <v>286</v>
      </c>
      <c r="C46" s="614"/>
      <c r="D46" s="379"/>
      <c r="E46" s="380"/>
      <c r="F46" s="144"/>
      <c r="G46" s="145"/>
      <c r="H46" s="137"/>
      <c r="I46" s="61"/>
      <c r="K46" s="534"/>
    </row>
    <row r="47" spans="2:11" x14ac:dyDescent="0.25">
      <c r="B47" s="274" t="s">
        <v>285</v>
      </c>
      <c r="C47" s="317" t="s">
        <v>19</v>
      </c>
      <c r="D47" s="369"/>
      <c r="E47" s="370"/>
      <c r="F47" s="139"/>
      <c r="G47" s="210"/>
      <c r="H47" s="140"/>
      <c r="I47" s="61"/>
      <c r="K47" s="611"/>
    </row>
    <row r="48" spans="2:11" x14ac:dyDescent="0.25">
      <c r="B48" s="134" t="s">
        <v>174</v>
      </c>
      <c r="C48" s="135"/>
      <c r="D48" s="376"/>
      <c r="E48" s="381"/>
      <c r="F48" s="132"/>
      <c r="G48" s="151"/>
      <c r="H48" s="133"/>
      <c r="I48" s="125" t="s">
        <v>365</v>
      </c>
      <c r="K48" s="612"/>
    </row>
    <row r="49" spans="2:11" x14ac:dyDescent="0.25">
      <c r="B49" s="54" t="s">
        <v>95</v>
      </c>
      <c r="C49" s="314">
        <v>120</v>
      </c>
      <c r="D49" s="373"/>
      <c r="E49" s="374"/>
      <c r="F49" s="126"/>
      <c r="G49" s="146"/>
      <c r="H49" s="127"/>
      <c r="I49" s="74"/>
      <c r="K49" s="534"/>
    </row>
    <row r="50" spans="2:11" x14ac:dyDescent="0.25">
      <c r="B50" s="54" t="s">
        <v>289</v>
      </c>
      <c r="C50" s="100" t="s">
        <v>290</v>
      </c>
      <c r="D50" s="373"/>
      <c r="E50" s="374"/>
      <c r="F50" s="126"/>
      <c r="G50" s="146"/>
      <c r="H50" s="127"/>
      <c r="I50" s="141"/>
      <c r="K50" s="534"/>
    </row>
    <row r="51" spans="2:11" x14ac:dyDescent="0.25">
      <c r="B51" s="142" t="s">
        <v>113</v>
      </c>
      <c r="C51" s="100" t="s">
        <v>295</v>
      </c>
      <c r="D51" s="379"/>
      <c r="E51" s="380"/>
      <c r="F51" s="147"/>
      <c r="G51" s="148"/>
      <c r="H51" s="149"/>
      <c r="I51" s="150"/>
      <c r="K51" s="611"/>
    </row>
    <row r="52" spans="2:11" x14ac:dyDescent="0.25">
      <c r="B52" s="134" t="s">
        <v>114</v>
      </c>
      <c r="C52" s="135"/>
      <c r="D52" s="376"/>
      <c r="E52" s="381"/>
      <c r="F52" s="132"/>
      <c r="G52" s="151"/>
      <c r="H52" s="133"/>
      <c r="I52" s="125"/>
      <c r="K52" s="612"/>
    </row>
    <row r="53" spans="2:11" x14ac:dyDescent="0.25">
      <c r="B53" s="54" t="s">
        <v>95</v>
      </c>
      <c r="C53" s="314">
        <v>110</v>
      </c>
      <c r="D53" s="373"/>
      <c r="E53" s="374"/>
      <c r="F53" s="126"/>
      <c r="G53" s="146"/>
      <c r="H53" s="127"/>
      <c r="I53" s="74"/>
      <c r="K53" s="534"/>
    </row>
    <row r="54" spans="2:11" x14ac:dyDescent="0.25">
      <c r="B54" s="54" t="s">
        <v>289</v>
      </c>
      <c r="C54" s="100" t="s">
        <v>291</v>
      </c>
      <c r="D54" s="373"/>
      <c r="E54" s="374"/>
      <c r="F54" s="126"/>
      <c r="G54" s="146"/>
      <c r="H54" s="127"/>
      <c r="I54" s="141"/>
      <c r="K54" s="534"/>
    </row>
    <row r="55" spans="2:11" x14ac:dyDescent="0.25">
      <c r="B55" s="142" t="s">
        <v>113</v>
      </c>
      <c r="C55" s="100" t="s">
        <v>296</v>
      </c>
      <c r="D55" s="379"/>
      <c r="E55" s="380"/>
      <c r="F55" s="147"/>
      <c r="G55" s="148"/>
      <c r="H55" s="149"/>
      <c r="I55" s="150"/>
      <c r="K55" s="611"/>
    </row>
    <row r="56" spans="2:11" x14ac:dyDescent="0.25">
      <c r="B56" s="134" t="s">
        <v>115</v>
      </c>
      <c r="C56" s="135"/>
      <c r="D56" s="376"/>
      <c r="E56" s="381"/>
      <c r="F56" s="132"/>
      <c r="G56" s="151"/>
      <c r="H56" s="133"/>
      <c r="I56" s="125"/>
      <c r="K56" s="612"/>
    </row>
    <row r="57" spans="2:11" x14ac:dyDescent="0.25">
      <c r="B57" s="54" t="s">
        <v>95</v>
      </c>
      <c r="C57" s="314">
        <v>110</v>
      </c>
      <c r="D57" s="373"/>
      <c r="E57" s="374"/>
      <c r="F57" s="126"/>
      <c r="G57" s="146"/>
      <c r="H57" s="127"/>
      <c r="I57" s="74"/>
      <c r="K57" s="534"/>
    </row>
    <row r="58" spans="2:11" x14ac:dyDescent="0.25">
      <c r="B58" s="54" t="s">
        <v>289</v>
      </c>
      <c r="C58" s="100" t="s">
        <v>291</v>
      </c>
      <c r="D58" s="373"/>
      <c r="E58" s="374"/>
      <c r="F58" s="126"/>
      <c r="G58" s="146"/>
      <c r="H58" s="127"/>
      <c r="I58" s="141"/>
      <c r="K58" s="534"/>
    </row>
    <row r="59" spans="2:11" x14ac:dyDescent="0.25">
      <c r="B59" s="142" t="s">
        <v>113</v>
      </c>
      <c r="C59" s="100" t="s">
        <v>296</v>
      </c>
      <c r="D59" s="379"/>
      <c r="E59" s="380"/>
      <c r="F59" s="147"/>
      <c r="G59" s="148"/>
      <c r="H59" s="149"/>
      <c r="I59" s="150"/>
      <c r="K59" s="611"/>
    </row>
    <row r="60" spans="2:11" x14ac:dyDescent="0.25">
      <c r="B60" s="134" t="s">
        <v>117</v>
      </c>
      <c r="C60" s="135"/>
      <c r="D60" s="376"/>
      <c r="E60" s="381"/>
      <c r="F60" s="132"/>
      <c r="G60" s="151"/>
      <c r="H60" s="133"/>
      <c r="I60" s="125" t="s">
        <v>366</v>
      </c>
      <c r="K60" s="26" t="s">
        <v>181</v>
      </c>
    </row>
    <row r="61" spans="2:11" x14ac:dyDescent="0.25">
      <c r="B61" s="54" t="s">
        <v>293</v>
      </c>
      <c r="C61" s="310" t="s">
        <v>294</v>
      </c>
      <c r="D61" s="373"/>
      <c r="E61" s="374"/>
      <c r="F61" s="126"/>
      <c r="G61" s="146"/>
      <c r="H61" s="127"/>
      <c r="I61" s="74"/>
      <c r="K61" s="533"/>
    </row>
    <row r="62" spans="2:11" x14ac:dyDescent="0.25">
      <c r="B62" s="54" t="s">
        <v>95</v>
      </c>
      <c r="C62" s="310" t="s">
        <v>19</v>
      </c>
      <c r="D62" s="373"/>
      <c r="E62" s="374"/>
      <c r="F62" s="126"/>
      <c r="G62" s="146"/>
      <c r="H62" s="127"/>
      <c r="I62" s="12"/>
      <c r="K62" s="534"/>
    </row>
    <row r="63" spans="2:11" x14ac:dyDescent="0.25">
      <c r="B63" s="54" t="s">
        <v>113</v>
      </c>
      <c r="C63" s="264" t="s">
        <v>292</v>
      </c>
      <c r="D63" s="373"/>
      <c r="E63" s="374"/>
      <c r="F63" s="126"/>
      <c r="G63" s="146"/>
      <c r="H63" s="127"/>
      <c r="I63" s="12"/>
      <c r="K63" s="611"/>
    </row>
    <row r="64" spans="2:11" x14ac:dyDescent="0.25">
      <c r="B64" s="134" t="s">
        <v>120</v>
      </c>
      <c r="C64" s="135"/>
      <c r="D64" s="376"/>
      <c r="E64" s="381"/>
      <c r="F64" s="132"/>
      <c r="G64" s="151"/>
      <c r="H64" s="133"/>
      <c r="I64" s="125" t="str">
        <f>I60</f>
        <v>ASTM 2023: Section 6.5</v>
      </c>
      <c r="K64" s="612"/>
    </row>
    <row r="65" spans="2:11" x14ac:dyDescent="0.25">
      <c r="B65" s="54" t="s">
        <v>293</v>
      </c>
      <c r="C65" s="310" t="s">
        <v>294</v>
      </c>
      <c r="D65" s="373"/>
      <c r="E65" s="374"/>
      <c r="F65" s="126"/>
      <c r="G65" s="146"/>
      <c r="H65" s="127"/>
      <c r="I65" s="74"/>
      <c r="K65" s="534"/>
    </row>
    <row r="66" spans="2:11" x14ac:dyDescent="0.25">
      <c r="B66" s="54" t="s">
        <v>95</v>
      </c>
      <c r="C66" s="310" t="s">
        <v>19</v>
      </c>
      <c r="D66" s="373"/>
      <c r="E66" s="374"/>
      <c r="F66" s="126"/>
      <c r="G66" s="146"/>
      <c r="H66" s="127"/>
      <c r="I66" s="12"/>
      <c r="K66" s="534"/>
    </row>
    <row r="67" spans="2:11" ht="15.75" thickBot="1" x14ac:dyDescent="0.3">
      <c r="B67" s="72" t="s">
        <v>113</v>
      </c>
      <c r="C67" s="318" t="s">
        <v>292</v>
      </c>
      <c r="D67" s="382"/>
      <c r="E67" s="383"/>
      <c r="F67" s="152"/>
      <c r="G67" s="153"/>
      <c r="H67" s="154"/>
      <c r="I67" s="107"/>
      <c r="K67" s="535"/>
    </row>
    <row r="70" spans="2:11" x14ac:dyDescent="0.25">
      <c r="B70" s="215"/>
    </row>
  </sheetData>
  <mergeCells count="42">
    <mergeCell ref="B1:I1"/>
    <mergeCell ref="B2:I4"/>
    <mergeCell ref="K2:K18"/>
    <mergeCell ref="B6:C6"/>
    <mergeCell ref="D6:F6"/>
    <mergeCell ref="B7:C7"/>
    <mergeCell ref="D7:F7"/>
    <mergeCell ref="B8:C8"/>
    <mergeCell ref="D8:F8"/>
    <mergeCell ref="B9:E9"/>
    <mergeCell ref="F9:H9"/>
    <mergeCell ref="C10:D10"/>
    <mergeCell ref="F10:F18"/>
    <mergeCell ref="G10:G18"/>
    <mergeCell ref="H10:H18"/>
    <mergeCell ref="C11:D11"/>
    <mergeCell ref="C12:D12"/>
    <mergeCell ref="C13:D13"/>
    <mergeCell ref="B14:E14"/>
    <mergeCell ref="B15:E15"/>
    <mergeCell ref="K33:K37"/>
    <mergeCell ref="B16:E16"/>
    <mergeCell ref="B17:B18"/>
    <mergeCell ref="C17:C18"/>
    <mergeCell ref="D17:E18"/>
    <mergeCell ref="I17:I18"/>
    <mergeCell ref="B19:I19"/>
    <mergeCell ref="B20:I20"/>
    <mergeCell ref="K20:K26"/>
    <mergeCell ref="B27:I27"/>
    <mergeCell ref="K28:K29"/>
    <mergeCell ref="K30:K32"/>
    <mergeCell ref="K52:K55"/>
    <mergeCell ref="K61:K63"/>
    <mergeCell ref="K64:K67"/>
    <mergeCell ref="K56:K59"/>
    <mergeCell ref="C39:C40"/>
    <mergeCell ref="K39:K41"/>
    <mergeCell ref="K42:K43"/>
    <mergeCell ref="K44:K47"/>
    <mergeCell ref="C45:C46"/>
    <mergeCell ref="K48:K51"/>
  </mergeCells>
  <conditionalFormatting sqref="M21:M26">
    <cfRule type="colorScale" priority="8">
      <colorScale>
        <cfvo type="num" val="1"/>
        <cfvo type="num" val="2"/>
        <cfvo type="num" val="3"/>
        <color rgb="FFF8696B"/>
        <color rgb="FFFFEB84"/>
        <color rgb="FF63BE7B"/>
      </colorScale>
    </cfRule>
  </conditionalFormatting>
  <conditionalFormatting sqref="K1:K2">
    <cfRule type="colorScale" priority="6">
      <colorScale>
        <cfvo type="min"/>
        <cfvo type="percentile" val="50"/>
        <cfvo type="max"/>
        <color rgb="FFF8696B"/>
        <color rgb="FFFFEB84"/>
        <color rgb="FF63BE7B"/>
      </colorScale>
    </cfRule>
  </conditionalFormatting>
  <conditionalFormatting sqref="K61 K64">
    <cfRule type="colorScale" priority="7">
      <colorScale>
        <cfvo type="min"/>
        <cfvo type="percentile" val="50"/>
        <cfvo type="max"/>
        <color rgb="FFF8696B"/>
        <color rgb="FFFFEB84"/>
        <color rgb="FF63BE7B"/>
      </colorScale>
    </cfRule>
  </conditionalFormatting>
  <conditionalFormatting sqref="K20">
    <cfRule type="colorScale" priority="5">
      <colorScale>
        <cfvo type="min"/>
        <cfvo type="percentile" val="50"/>
        <cfvo type="max"/>
        <color rgb="FFF8696B"/>
        <color rgb="FFFFEB84"/>
        <color rgb="FF63BE7B"/>
      </colorScale>
    </cfRule>
  </conditionalFormatting>
  <conditionalFormatting sqref="K28 K30 K33">
    <cfRule type="colorScale" priority="4">
      <colorScale>
        <cfvo type="min"/>
        <cfvo type="percentile" val="50"/>
        <cfvo type="max"/>
        <color rgb="FFF8696B"/>
        <color rgb="FFFFEB84"/>
        <color rgb="FF63BE7B"/>
      </colorScale>
    </cfRule>
  </conditionalFormatting>
  <conditionalFormatting sqref="K39 K48 K44 K42">
    <cfRule type="colorScale" priority="3">
      <colorScale>
        <cfvo type="min"/>
        <cfvo type="percentile" val="50"/>
        <cfvo type="max"/>
        <color rgb="FFF8696B"/>
        <color rgb="FFFFEB84"/>
        <color rgb="FF63BE7B"/>
      </colorScale>
    </cfRule>
  </conditionalFormatting>
  <conditionalFormatting sqref="K52">
    <cfRule type="colorScale" priority="2">
      <colorScale>
        <cfvo type="min"/>
        <cfvo type="percentile" val="50"/>
        <cfvo type="max"/>
        <color rgb="FFF8696B"/>
        <color rgb="FFFFEB84"/>
        <color rgb="FF63BE7B"/>
      </colorScale>
    </cfRule>
  </conditionalFormatting>
  <conditionalFormatting sqref="K56">
    <cfRule type="colorScale" priority="1">
      <colorScale>
        <cfvo type="min"/>
        <cfvo type="percentile" val="50"/>
        <cfvo type="max"/>
        <color rgb="FFF8696B"/>
        <color rgb="FFFFEB84"/>
        <color rgb="FF63BE7B"/>
      </colorScale>
    </cfRule>
  </conditionalFormatting>
  <conditionalFormatting sqref="F21:H26 F28:H67">
    <cfRule type="colorScale" priority="63">
      <colorScale>
        <cfvo type="min"/>
        <cfvo type="percentile" val="50"/>
        <cfvo type="max"/>
        <color rgb="FFF8696B"/>
        <color rgb="FFFFEB84"/>
        <color rgb="FF63BE7B"/>
      </colorScale>
    </cfRule>
  </conditionalFormatting>
  <pageMargins left="0.7" right="0.7" top="0.75" bottom="0.75" header="0.3" footer="0.3"/>
  <pageSetup scale="93" fitToHeight="0" orientation="landscape"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ED3D17-0EB4-4C8C-BF87-C61E1615DCA9}">
  <sheetPr>
    <pageSetUpPr fitToPage="1"/>
  </sheetPr>
  <dimension ref="A1:L74"/>
  <sheetViews>
    <sheetView zoomScaleNormal="100" workbookViewId="0">
      <selection activeCell="B14" sqref="B14:E14"/>
    </sheetView>
  </sheetViews>
  <sheetFormatPr defaultRowHeight="15" x14ac:dyDescent="0.25"/>
  <cols>
    <col min="1" max="1" width="2.7109375" customWidth="1"/>
    <col min="2" max="2" width="25.7109375" customWidth="1"/>
    <col min="3" max="5" width="24.28515625" customWidth="1"/>
    <col min="6" max="6" width="9" customWidth="1"/>
    <col min="7" max="7" width="10" customWidth="1"/>
    <col min="9" max="9" width="29.140625" customWidth="1"/>
    <col min="10" max="10" width="3.42578125" customWidth="1"/>
    <col min="11" max="11" width="73.5703125" customWidth="1"/>
    <col min="12" max="12" width="9.7109375" bestFit="1" customWidth="1"/>
  </cols>
  <sheetData>
    <row r="1" spans="1:12" ht="21.75" thickBot="1" x14ac:dyDescent="0.3">
      <c r="B1" s="412" t="s">
        <v>382</v>
      </c>
      <c r="C1" s="413"/>
      <c r="D1" s="413"/>
      <c r="E1" s="413"/>
      <c r="F1" s="413"/>
      <c r="G1" s="413"/>
      <c r="H1" s="413"/>
      <c r="I1" s="414"/>
      <c r="K1" s="1"/>
    </row>
    <row r="2" spans="1:12" x14ac:dyDescent="0.25">
      <c r="B2" s="446" t="s">
        <v>165</v>
      </c>
      <c r="C2" s="447"/>
      <c r="D2" s="447"/>
      <c r="E2" s="447"/>
      <c r="F2" s="447"/>
      <c r="G2" s="447"/>
      <c r="H2" s="447"/>
      <c r="I2" s="448"/>
      <c r="K2" s="640"/>
    </row>
    <row r="3" spans="1:12" x14ac:dyDescent="0.25">
      <c r="B3" s="449"/>
      <c r="C3" s="450"/>
      <c r="D3" s="450"/>
      <c r="E3" s="450"/>
      <c r="F3" s="450"/>
      <c r="G3" s="450"/>
      <c r="H3" s="450"/>
      <c r="I3" s="451"/>
      <c r="K3" s="641"/>
    </row>
    <row r="4" spans="1:12" x14ac:dyDescent="0.25">
      <c r="B4" s="449"/>
      <c r="C4" s="450"/>
      <c r="D4" s="450"/>
      <c r="E4" s="450"/>
      <c r="F4" s="450"/>
      <c r="G4" s="450"/>
      <c r="H4" s="450"/>
      <c r="I4" s="451"/>
      <c r="K4" s="641"/>
    </row>
    <row r="5" spans="1:12" x14ac:dyDescent="0.25">
      <c r="B5" s="7" t="s">
        <v>1</v>
      </c>
      <c r="C5" s="4"/>
      <c r="D5" s="8"/>
      <c r="E5" s="8"/>
      <c r="F5" s="4"/>
      <c r="G5" s="4"/>
      <c r="H5" s="4"/>
      <c r="I5" s="122"/>
      <c r="K5" s="641"/>
      <c r="L5" s="123"/>
    </row>
    <row r="6" spans="1:12" ht="15" customHeight="1" x14ac:dyDescent="0.25">
      <c r="B6" s="598" t="s">
        <v>145</v>
      </c>
      <c r="C6" s="599"/>
      <c r="D6" s="536" t="s">
        <v>151</v>
      </c>
      <c r="E6" s="537"/>
      <c r="F6" s="492"/>
      <c r="G6" s="302"/>
      <c r="H6" s="302"/>
      <c r="I6" s="216"/>
      <c r="K6" s="641"/>
    </row>
    <row r="7" spans="1:12" x14ac:dyDescent="0.25">
      <c r="B7" s="598" t="s">
        <v>146</v>
      </c>
      <c r="C7" s="599"/>
      <c r="D7" s="536" t="s">
        <v>163</v>
      </c>
      <c r="E7" s="537"/>
      <c r="F7" s="492"/>
      <c r="G7" s="302"/>
      <c r="H7" s="302"/>
      <c r="I7" s="216"/>
      <c r="K7" s="641"/>
    </row>
    <row r="8" spans="1:12" ht="15" customHeight="1" thickBot="1" x14ac:dyDescent="0.3">
      <c r="B8" s="600" t="s">
        <v>147</v>
      </c>
      <c r="C8" s="601"/>
      <c r="D8" s="538" t="s">
        <v>162</v>
      </c>
      <c r="E8" s="539"/>
      <c r="F8" s="540"/>
      <c r="G8" s="303"/>
      <c r="H8" s="303"/>
      <c r="I8" s="273"/>
      <c r="K8" s="641"/>
    </row>
    <row r="9" spans="1:12" ht="19.5" customHeight="1" thickBot="1" x14ac:dyDescent="0.3">
      <c r="B9" s="574" t="s">
        <v>345</v>
      </c>
      <c r="C9" s="575"/>
      <c r="D9" s="575"/>
      <c r="E9" s="576"/>
      <c r="F9" s="485" t="s">
        <v>4</v>
      </c>
      <c r="G9" s="486"/>
      <c r="H9" s="487"/>
      <c r="I9" s="301"/>
      <c r="K9" s="641"/>
    </row>
    <row r="10" spans="1:12" ht="15" customHeight="1" x14ac:dyDescent="0.25">
      <c r="A10" s="263"/>
      <c r="B10" s="279" t="s">
        <v>372</v>
      </c>
      <c r="C10" s="643" t="s">
        <v>148</v>
      </c>
      <c r="D10" s="644"/>
      <c r="E10" s="276"/>
      <c r="F10" s="645" t="s">
        <v>273</v>
      </c>
      <c r="G10" s="594" t="s">
        <v>370</v>
      </c>
      <c r="H10" s="649" t="s">
        <v>272</v>
      </c>
      <c r="I10" s="52"/>
      <c r="K10" s="641"/>
    </row>
    <row r="11" spans="1:12" ht="15" customHeight="1" x14ac:dyDescent="0.25">
      <c r="A11" s="263"/>
      <c r="B11" s="280" t="s">
        <v>149</v>
      </c>
      <c r="C11" s="615" t="s">
        <v>269</v>
      </c>
      <c r="D11" s="616"/>
      <c r="E11" s="277"/>
      <c r="F11" s="646"/>
      <c r="G11" s="595"/>
      <c r="H11" s="596"/>
      <c r="I11" s="52"/>
      <c r="K11" s="641"/>
    </row>
    <row r="12" spans="1:12" ht="15" customHeight="1" x14ac:dyDescent="0.25">
      <c r="A12" s="263"/>
      <c r="B12" s="281" t="s">
        <v>2</v>
      </c>
      <c r="C12" s="615" t="s">
        <v>3</v>
      </c>
      <c r="D12" s="616"/>
      <c r="E12" s="278"/>
      <c r="F12" s="646"/>
      <c r="G12" s="595"/>
      <c r="H12" s="596"/>
      <c r="I12" s="298"/>
      <c r="K12" s="641"/>
    </row>
    <row r="13" spans="1:12" ht="15" customHeight="1" x14ac:dyDescent="0.25">
      <c r="A13" s="263"/>
      <c r="B13" s="288" t="s">
        <v>150</v>
      </c>
      <c r="C13" s="617" t="s">
        <v>270</v>
      </c>
      <c r="D13" s="618"/>
      <c r="E13" s="287"/>
      <c r="F13" s="646"/>
      <c r="G13" s="595"/>
      <c r="H13" s="596"/>
      <c r="I13" s="298"/>
      <c r="K13" s="641"/>
    </row>
    <row r="14" spans="1:12" ht="21" customHeight="1" x14ac:dyDescent="0.25">
      <c r="A14" s="263"/>
      <c r="B14" s="619" t="s">
        <v>500</v>
      </c>
      <c r="C14" s="619"/>
      <c r="D14" s="619"/>
      <c r="E14" s="620"/>
      <c r="F14" s="646"/>
      <c r="G14" s="595"/>
      <c r="H14" s="596"/>
      <c r="I14" s="299"/>
      <c r="K14" s="641"/>
    </row>
    <row r="15" spans="1:12" x14ac:dyDescent="0.25">
      <c r="A15" s="263"/>
      <c r="B15" s="621" t="s">
        <v>374</v>
      </c>
      <c r="C15" s="622"/>
      <c r="D15" s="622"/>
      <c r="E15" s="623"/>
      <c r="F15" s="646"/>
      <c r="G15" s="595"/>
      <c r="H15" s="596"/>
      <c r="I15" s="299"/>
      <c r="K15" s="641"/>
    </row>
    <row r="16" spans="1:12" ht="15.75" thickBot="1" x14ac:dyDescent="0.3">
      <c r="B16" s="624" t="s">
        <v>377</v>
      </c>
      <c r="C16" s="625"/>
      <c r="D16" s="625"/>
      <c r="E16" s="626"/>
      <c r="F16" s="646"/>
      <c r="G16" s="595"/>
      <c r="H16" s="596"/>
      <c r="I16" s="300"/>
      <c r="K16" s="641"/>
    </row>
    <row r="17" spans="2:11" x14ac:dyDescent="0.25">
      <c r="B17" s="627" t="s">
        <v>251</v>
      </c>
      <c r="C17" s="629" t="s">
        <v>207</v>
      </c>
      <c r="D17" s="631" t="s">
        <v>217</v>
      </c>
      <c r="E17" s="632"/>
      <c r="F17" s="646"/>
      <c r="G17" s="595"/>
      <c r="H17" s="596"/>
      <c r="I17" s="634" t="s">
        <v>15</v>
      </c>
      <c r="K17" s="641"/>
    </row>
    <row r="18" spans="2:11" ht="15.75" customHeight="1" thickBot="1" x14ac:dyDescent="0.3">
      <c r="B18" s="628"/>
      <c r="C18" s="630"/>
      <c r="D18" s="633"/>
      <c r="E18" s="527"/>
      <c r="F18" s="647"/>
      <c r="G18" s="648"/>
      <c r="H18" s="597"/>
      <c r="I18" s="510"/>
      <c r="K18" s="642"/>
    </row>
    <row r="19" spans="2:11" ht="19.5" thickBot="1" x14ac:dyDescent="0.3">
      <c r="B19" s="514" t="s">
        <v>360</v>
      </c>
      <c r="C19" s="515"/>
      <c r="D19" s="515"/>
      <c r="E19" s="515"/>
      <c r="F19" s="515"/>
      <c r="G19" s="515"/>
      <c r="H19" s="515"/>
      <c r="I19" s="635"/>
      <c r="J19" s="275"/>
      <c r="K19" s="261" t="s">
        <v>181</v>
      </c>
    </row>
    <row r="20" spans="2:11" ht="15.75" thickBot="1" x14ac:dyDescent="0.3">
      <c r="B20" s="636" t="s">
        <v>78</v>
      </c>
      <c r="C20" s="637"/>
      <c r="D20" s="638"/>
      <c r="E20" s="638"/>
      <c r="F20" s="637"/>
      <c r="G20" s="637"/>
      <c r="H20" s="637"/>
      <c r="I20" s="639"/>
      <c r="K20" s="533"/>
    </row>
    <row r="21" spans="2:11" x14ac:dyDescent="0.25">
      <c r="B21" s="270" t="s">
        <v>383</v>
      </c>
      <c r="C21" s="309"/>
      <c r="D21" s="305" t="s">
        <v>376</v>
      </c>
      <c r="E21" s="304" t="s">
        <v>375</v>
      </c>
      <c r="F21" s="144"/>
      <c r="G21" s="139"/>
      <c r="H21" s="140"/>
      <c r="I21" s="61"/>
      <c r="K21" s="534"/>
    </row>
    <row r="22" spans="2:11" x14ac:dyDescent="0.25">
      <c r="B22" s="54" t="s">
        <v>209</v>
      </c>
      <c r="C22" s="310" t="s">
        <v>19</v>
      </c>
      <c r="D22" s="306"/>
      <c r="E22" s="284"/>
      <c r="F22" s="139"/>
      <c r="G22" s="146"/>
      <c r="H22" s="127"/>
      <c r="I22" s="61"/>
      <c r="K22" s="534"/>
    </row>
    <row r="23" spans="2:11" x14ac:dyDescent="0.25">
      <c r="B23" s="54" t="s">
        <v>482</v>
      </c>
      <c r="C23" s="311" t="s">
        <v>483</v>
      </c>
      <c r="D23" s="306"/>
      <c r="E23" s="323"/>
      <c r="F23" s="126"/>
      <c r="G23" s="126"/>
      <c r="H23" s="127"/>
      <c r="I23" s="36" t="s">
        <v>264</v>
      </c>
      <c r="K23" s="534"/>
    </row>
    <row r="24" spans="2:11" x14ac:dyDescent="0.25">
      <c r="B24" s="138" t="s">
        <v>298</v>
      </c>
      <c r="C24" s="311" t="s">
        <v>19</v>
      </c>
      <c r="D24" s="384"/>
      <c r="E24" s="365"/>
      <c r="F24" s="217"/>
      <c r="G24" s="146"/>
      <c r="H24" s="149"/>
      <c r="I24" s="36"/>
      <c r="K24" s="534"/>
    </row>
    <row r="25" spans="2:11" x14ac:dyDescent="0.25">
      <c r="B25" s="142" t="s">
        <v>297</v>
      </c>
      <c r="C25" s="311" t="s">
        <v>19</v>
      </c>
      <c r="D25" s="306"/>
      <c r="E25" s="323"/>
      <c r="F25" s="208"/>
      <c r="G25" s="139"/>
      <c r="H25" s="149"/>
      <c r="I25" s="36"/>
      <c r="K25" s="534"/>
    </row>
    <row r="26" spans="2:11" ht="15.75" thickBot="1" x14ac:dyDescent="0.3">
      <c r="B26" s="72" t="s">
        <v>83</v>
      </c>
      <c r="C26" s="312" t="s">
        <v>385</v>
      </c>
      <c r="D26" s="385"/>
      <c r="E26" s="365"/>
      <c r="F26" s="219"/>
      <c r="G26" s="148"/>
      <c r="H26" s="149"/>
      <c r="I26" s="111" t="s">
        <v>264</v>
      </c>
      <c r="K26" s="535"/>
    </row>
    <row r="27" spans="2:11" ht="15.75" thickBot="1" x14ac:dyDescent="0.3">
      <c r="B27" s="636" t="s">
        <v>88</v>
      </c>
      <c r="C27" s="637"/>
      <c r="D27" s="637"/>
      <c r="E27" s="637"/>
      <c r="F27" s="637"/>
      <c r="G27" s="637"/>
      <c r="H27" s="637"/>
      <c r="I27" s="639"/>
      <c r="K27" s="26" t="s">
        <v>181</v>
      </c>
    </row>
    <row r="28" spans="2:11" x14ac:dyDescent="0.25">
      <c r="B28" s="69" t="s">
        <v>280</v>
      </c>
      <c r="C28" s="264"/>
      <c r="D28" s="367"/>
      <c r="E28" s="368"/>
      <c r="F28" s="144"/>
      <c r="G28" s="144"/>
      <c r="H28" s="137"/>
      <c r="I28" s="111" t="s">
        <v>362</v>
      </c>
      <c r="K28" s="533"/>
    </row>
    <row r="29" spans="2:11" x14ac:dyDescent="0.25">
      <c r="B29" s="54" t="s">
        <v>282</v>
      </c>
      <c r="C29" s="313">
        <v>4</v>
      </c>
      <c r="D29" s="369"/>
      <c r="E29" s="370"/>
      <c r="F29" s="143"/>
      <c r="G29" s="143"/>
      <c r="H29" s="128"/>
      <c r="I29" s="68"/>
      <c r="K29" s="611"/>
    </row>
    <row r="30" spans="2:11" x14ac:dyDescent="0.25">
      <c r="B30" s="134" t="s">
        <v>281</v>
      </c>
      <c r="C30" s="264"/>
      <c r="D30" s="371"/>
      <c r="E30" s="372"/>
      <c r="F30" s="144"/>
      <c r="G30" s="144"/>
      <c r="H30" s="137"/>
      <c r="I30" s="111" t="s">
        <v>363</v>
      </c>
      <c r="K30" s="612"/>
    </row>
    <row r="31" spans="2:11" x14ac:dyDescent="0.25">
      <c r="B31" s="54" t="s">
        <v>283</v>
      </c>
      <c r="C31" s="314">
        <v>33</v>
      </c>
      <c r="D31" s="373"/>
      <c r="E31" s="374"/>
      <c r="F31" s="126"/>
      <c r="G31" s="126"/>
      <c r="H31" s="127"/>
      <c r="I31" s="36"/>
      <c r="K31" s="534"/>
    </row>
    <row r="32" spans="2:11" x14ac:dyDescent="0.25">
      <c r="B32" s="230" t="s">
        <v>325</v>
      </c>
      <c r="C32" s="231" t="s">
        <v>19</v>
      </c>
      <c r="D32" s="371"/>
      <c r="E32" s="375"/>
      <c r="F32" s="139"/>
      <c r="G32" s="139"/>
      <c r="H32" s="137"/>
      <c r="I32" s="111"/>
      <c r="K32" s="611"/>
    </row>
    <row r="33" spans="2:11" x14ac:dyDescent="0.25">
      <c r="B33" s="134" t="s">
        <v>89</v>
      </c>
      <c r="C33" s="135"/>
      <c r="D33" s="376"/>
      <c r="E33" s="377"/>
      <c r="F33" s="124"/>
      <c r="G33" s="136"/>
      <c r="H33" s="133"/>
      <c r="I33" s="130" t="s">
        <v>268</v>
      </c>
      <c r="K33" s="612"/>
    </row>
    <row r="34" spans="2:11" x14ac:dyDescent="0.25">
      <c r="B34" s="138" t="s">
        <v>300</v>
      </c>
      <c r="C34" s="315">
        <v>8</v>
      </c>
      <c r="D34" s="378"/>
      <c r="E34" s="374"/>
      <c r="F34" s="126"/>
      <c r="G34" s="126"/>
      <c r="H34" s="137"/>
      <c r="I34" s="74"/>
      <c r="K34" s="534"/>
    </row>
    <row r="35" spans="2:11" x14ac:dyDescent="0.25">
      <c r="B35" s="142" t="s">
        <v>266</v>
      </c>
      <c r="C35" s="315">
        <v>7</v>
      </c>
      <c r="D35" s="373"/>
      <c r="E35" s="374"/>
      <c r="F35" s="126"/>
      <c r="G35" s="126"/>
      <c r="H35" s="127"/>
      <c r="I35" s="74"/>
      <c r="K35" s="534"/>
    </row>
    <row r="36" spans="2:11" x14ac:dyDescent="0.25">
      <c r="B36" s="54" t="s">
        <v>267</v>
      </c>
      <c r="C36" s="315">
        <v>6</v>
      </c>
      <c r="D36" s="378"/>
      <c r="E36" s="375"/>
      <c r="F36" s="126"/>
      <c r="G36" s="126"/>
      <c r="H36" s="127"/>
      <c r="I36" s="74"/>
      <c r="K36" s="534"/>
    </row>
    <row r="37" spans="2:11" x14ac:dyDescent="0.25">
      <c r="B37" s="62" t="s">
        <v>95</v>
      </c>
      <c r="C37" s="355" t="s">
        <v>19</v>
      </c>
      <c r="D37" s="369"/>
      <c r="E37" s="370"/>
      <c r="F37" s="143"/>
      <c r="G37" s="143"/>
      <c r="H37" s="128"/>
      <c r="I37" s="68"/>
      <c r="K37" s="534"/>
    </row>
    <row r="38" spans="2:11" x14ac:dyDescent="0.25">
      <c r="B38" s="69" t="s">
        <v>105</v>
      </c>
      <c r="C38" s="394"/>
      <c r="D38" s="378"/>
      <c r="E38" s="375"/>
      <c r="F38" s="139"/>
      <c r="G38" s="145"/>
      <c r="H38" s="137"/>
      <c r="I38" s="344" t="s">
        <v>268</v>
      </c>
      <c r="K38" s="26" t="s">
        <v>181</v>
      </c>
    </row>
    <row r="39" spans="2:11" x14ac:dyDescent="0.25">
      <c r="B39" s="54" t="s">
        <v>274</v>
      </c>
      <c r="C39" s="506" t="s">
        <v>277</v>
      </c>
      <c r="D39" s="379"/>
      <c r="E39" s="380"/>
      <c r="F39" s="147"/>
      <c r="G39" s="139"/>
      <c r="H39" s="127"/>
      <c r="I39" s="36"/>
      <c r="K39" s="533"/>
    </row>
    <row r="40" spans="2:11" x14ac:dyDescent="0.25">
      <c r="B40" s="54" t="s">
        <v>275</v>
      </c>
      <c r="C40" s="520"/>
      <c r="D40" s="373"/>
      <c r="E40" s="380"/>
      <c r="F40" s="147"/>
      <c r="G40" s="148"/>
      <c r="H40" s="127"/>
      <c r="I40" s="36"/>
      <c r="K40" s="534"/>
    </row>
    <row r="41" spans="2:11" x14ac:dyDescent="0.25">
      <c r="B41" s="142" t="s">
        <v>276</v>
      </c>
      <c r="C41" s="352" t="s">
        <v>369</v>
      </c>
      <c r="D41" s="379"/>
      <c r="E41" s="380"/>
      <c r="F41" s="143"/>
      <c r="G41" s="218"/>
      <c r="H41" s="131"/>
      <c r="I41" s="129"/>
      <c r="K41" s="611"/>
    </row>
    <row r="42" spans="2:11" x14ac:dyDescent="0.25">
      <c r="B42" s="134" t="s">
        <v>103</v>
      </c>
      <c r="C42" s="316"/>
      <c r="D42" s="376"/>
      <c r="E42" s="381"/>
      <c r="F42" s="132"/>
      <c r="G42" s="132"/>
      <c r="H42" s="133"/>
      <c r="I42" s="344" t="s">
        <v>364</v>
      </c>
      <c r="K42" s="612"/>
    </row>
    <row r="43" spans="2:11" x14ac:dyDescent="0.25">
      <c r="B43" s="54" t="s">
        <v>278</v>
      </c>
      <c r="C43" s="100" t="s">
        <v>279</v>
      </c>
      <c r="D43" s="373"/>
      <c r="E43" s="375"/>
      <c r="F43" s="139"/>
      <c r="G43" s="139"/>
      <c r="H43" s="140"/>
      <c r="I43" s="111"/>
      <c r="K43" s="611"/>
    </row>
    <row r="44" spans="2:11" x14ac:dyDescent="0.25">
      <c r="B44" s="134" t="s">
        <v>284</v>
      </c>
      <c r="C44" s="135"/>
      <c r="D44" s="376"/>
      <c r="E44" s="381"/>
      <c r="F44" s="132"/>
      <c r="G44" s="151"/>
      <c r="H44" s="133"/>
      <c r="I44" s="125" t="s">
        <v>313</v>
      </c>
      <c r="K44" s="612"/>
    </row>
    <row r="45" spans="2:11" x14ac:dyDescent="0.25">
      <c r="B45" s="212" t="s">
        <v>287</v>
      </c>
      <c r="C45" s="613" t="s">
        <v>288</v>
      </c>
      <c r="D45" s="379"/>
      <c r="E45" s="380"/>
      <c r="F45" s="126"/>
      <c r="G45" s="146"/>
      <c r="H45" s="127"/>
      <c r="I45" s="12"/>
      <c r="K45" s="534"/>
    </row>
    <row r="46" spans="2:11" x14ac:dyDescent="0.25">
      <c r="B46" s="142" t="s">
        <v>286</v>
      </c>
      <c r="C46" s="614"/>
      <c r="D46" s="379"/>
      <c r="E46" s="380"/>
      <c r="F46" s="144"/>
      <c r="G46" s="145"/>
      <c r="H46" s="137"/>
      <c r="I46" s="61"/>
      <c r="K46" s="534"/>
    </row>
    <row r="47" spans="2:11" x14ac:dyDescent="0.25">
      <c r="B47" s="274" t="s">
        <v>285</v>
      </c>
      <c r="C47" s="317" t="s">
        <v>19</v>
      </c>
      <c r="D47" s="369"/>
      <c r="E47" s="370"/>
      <c r="F47" s="139"/>
      <c r="G47" s="210"/>
      <c r="H47" s="140"/>
      <c r="I47" s="61"/>
      <c r="K47" s="611"/>
    </row>
    <row r="48" spans="2:11" x14ac:dyDescent="0.25">
      <c r="B48" s="134" t="s">
        <v>174</v>
      </c>
      <c r="C48" s="135"/>
      <c r="D48" s="376"/>
      <c r="E48" s="381"/>
      <c r="F48" s="132"/>
      <c r="G48" s="151"/>
      <c r="H48" s="133"/>
      <c r="I48" s="125" t="s">
        <v>365</v>
      </c>
      <c r="K48" s="612"/>
    </row>
    <row r="49" spans="2:11" x14ac:dyDescent="0.25">
      <c r="B49" s="54" t="s">
        <v>95</v>
      </c>
      <c r="C49" s="314">
        <v>120</v>
      </c>
      <c r="D49" s="373"/>
      <c r="E49" s="374"/>
      <c r="F49" s="126"/>
      <c r="G49" s="146"/>
      <c r="H49" s="127"/>
      <c r="I49" s="74"/>
      <c r="K49" s="534"/>
    </row>
    <row r="50" spans="2:11" x14ac:dyDescent="0.25">
      <c r="B50" s="54" t="s">
        <v>289</v>
      </c>
      <c r="C50" s="100" t="s">
        <v>290</v>
      </c>
      <c r="D50" s="373"/>
      <c r="E50" s="374"/>
      <c r="F50" s="126"/>
      <c r="G50" s="146"/>
      <c r="H50" s="127"/>
      <c r="I50" s="141"/>
      <c r="K50" s="534"/>
    </row>
    <row r="51" spans="2:11" x14ac:dyDescent="0.25">
      <c r="B51" s="142" t="s">
        <v>113</v>
      </c>
      <c r="C51" s="100" t="s">
        <v>295</v>
      </c>
      <c r="D51" s="379"/>
      <c r="E51" s="380"/>
      <c r="F51" s="147"/>
      <c r="G51" s="148"/>
      <c r="H51" s="149"/>
      <c r="I51" s="150"/>
      <c r="K51" s="611"/>
    </row>
    <row r="52" spans="2:11" x14ac:dyDescent="0.25">
      <c r="B52" s="134" t="s">
        <v>114</v>
      </c>
      <c r="C52" s="135"/>
      <c r="D52" s="376"/>
      <c r="E52" s="381"/>
      <c r="F52" s="132"/>
      <c r="G52" s="151"/>
      <c r="H52" s="133"/>
      <c r="I52" s="125"/>
      <c r="K52" s="612"/>
    </row>
    <row r="53" spans="2:11" x14ac:dyDescent="0.25">
      <c r="B53" s="54" t="s">
        <v>95</v>
      </c>
      <c r="C53" s="314">
        <v>110</v>
      </c>
      <c r="D53" s="373"/>
      <c r="E53" s="374"/>
      <c r="F53" s="126"/>
      <c r="G53" s="146"/>
      <c r="H53" s="127"/>
      <c r="I53" s="74"/>
      <c r="K53" s="534"/>
    </row>
    <row r="54" spans="2:11" x14ac:dyDescent="0.25">
      <c r="B54" s="54" t="s">
        <v>289</v>
      </c>
      <c r="C54" s="100" t="s">
        <v>291</v>
      </c>
      <c r="D54" s="373"/>
      <c r="E54" s="374"/>
      <c r="F54" s="126"/>
      <c r="G54" s="146"/>
      <c r="H54" s="127"/>
      <c r="I54" s="141"/>
      <c r="K54" s="534"/>
    </row>
    <row r="55" spans="2:11" x14ac:dyDescent="0.25">
      <c r="B55" s="142" t="s">
        <v>113</v>
      </c>
      <c r="C55" s="100" t="s">
        <v>296</v>
      </c>
      <c r="D55" s="379"/>
      <c r="E55" s="380"/>
      <c r="F55" s="147"/>
      <c r="G55" s="148"/>
      <c r="H55" s="149"/>
      <c r="I55" s="150"/>
      <c r="K55" s="611"/>
    </row>
    <row r="56" spans="2:11" x14ac:dyDescent="0.25">
      <c r="B56" s="134" t="s">
        <v>115</v>
      </c>
      <c r="C56" s="135"/>
      <c r="D56" s="376"/>
      <c r="E56" s="381"/>
      <c r="F56" s="132"/>
      <c r="G56" s="151"/>
      <c r="H56" s="133"/>
      <c r="I56" s="125"/>
      <c r="K56" s="612"/>
    </row>
    <row r="57" spans="2:11" x14ac:dyDescent="0.25">
      <c r="B57" s="54" t="s">
        <v>95</v>
      </c>
      <c r="C57" s="314">
        <v>110</v>
      </c>
      <c r="D57" s="373"/>
      <c r="E57" s="374"/>
      <c r="F57" s="126"/>
      <c r="G57" s="146"/>
      <c r="H57" s="127"/>
      <c r="I57" s="74"/>
      <c r="K57" s="534"/>
    </row>
    <row r="58" spans="2:11" x14ac:dyDescent="0.25">
      <c r="B58" s="54" t="s">
        <v>289</v>
      </c>
      <c r="C58" s="100" t="s">
        <v>291</v>
      </c>
      <c r="D58" s="373"/>
      <c r="E58" s="374"/>
      <c r="F58" s="126"/>
      <c r="G58" s="146"/>
      <c r="H58" s="127"/>
      <c r="I58" s="141"/>
      <c r="K58" s="534"/>
    </row>
    <row r="59" spans="2:11" x14ac:dyDescent="0.25">
      <c r="B59" s="142" t="s">
        <v>113</v>
      </c>
      <c r="C59" s="100" t="s">
        <v>296</v>
      </c>
      <c r="D59" s="379"/>
      <c r="E59" s="380"/>
      <c r="F59" s="147"/>
      <c r="G59" s="148"/>
      <c r="H59" s="149"/>
      <c r="I59" s="150"/>
      <c r="K59" s="611"/>
    </row>
    <row r="60" spans="2:11" x14ac:dyDescent="0.25">
      <c r="B60" s="134" t="s">
        <v>116</v>
      </c>
      <c r="C60" s="135"/>
      <c r="D60" s="376"/>
      <c r="E60" s="381"/>
      <c r="F60" s="132"/>
      <c r="G60" s="151"/>
      <c r="H60" s="133"/>
      <c r="I60" s="125"/>
      <c r="K60" s="612"/>
    </row>
    <row r="61" spans="2:11" x14ac:dyDescent="0.25">
      <c r="B61" s="54" t="s">
        <v>95</v>
      </c>
      <c r="C61" s="314">
        <v>110</v>
      </c>
      <c r="D61" s="373"/>
      <c r="E61" s="374"/>
      <c r="F61" s="126"/>
      <c r="G61" s="146"/>
      <c r="H61" s="127"/>
      <c r="I61" s="74"/>
      <c r="K61" s="534"/>
    </row>
    <row r="62" spans="2:11" x14ac:dyDescent="0.25">
      <c r="B62" s="54" t="s">
        <v>289</v>
      </c>
      <c r="C62" s="100" t="s">
        <v>291</v>
      </c>
      <c r="D62" s="373"/>
      <c r="E62" s="374"/>
      <c r="F62" s="126"/>
      <c r="G62" s="146"/>
      <c r="H62" s="127"/>
      <c r="I62" s="141"/>
      <c r="K62" s="534"/>
    </row>
    <row r="63" spans="2:11" x14ac:dyDescent="0.25">
      <c r="B63" s="142" t="s">
        <v>113</v>
      </c>
      <c r="C63" s="100" t="s">
        <v>296</v>
      </c>
      <c r="D63" s="379"/>
      <c r="E63" s="380"/>
      <c r="F63" s="147"/>
      <c r="G63" s="148"/>
      <c r="H63" s="149"/>
      <c r="I63" s="150"/>
      <c r="K63" s="611"/>
    </row>
    <row r="64" spans="2:11" x14ac:dyDescent="0.25">
      <c r="B64" s="134" t="s">
        <v>117</v>
      </c>
      <c r="C64" s="135"/>
      <c r="D64" s="376"/>
      <c r="E64" s="381"/>
      <c r="F64" s="132"/>
      <c r="G64" s="151"/>
      <c r="H64" s="133"/>
      <c r="I64" s="125" t="s">
        <v>366</v>
      </c>
      <c r="K64" s="26" t="s">
        <v>181</v>
      </c>
    </row>
    <row r="65" spans="2:11" x14ac:dyDescent="0.25">
      <c r="B65" s="54" t="s">
        <v>293</v>
      </c>
      <c r="C65" s="310" t="s">
        <v>294</v>
      </c>
      <c r="D65" s="373"/>
      <c r="E65" s="374"/>
      <c r="F65" s="126"/>
      <c r="G65" s="146"/>
      <c r="H65" s="127"/>
      <c r="I65" s="74"/>
      <c r="K65" s="533"/>
    </row>
    <row r="66" spans="2:11" x14ac:dyDescent="0.25">
      <c r="B66" s="54" t="s">
        <v>95</v>
      </c>
      <c r="C66" s="310" t="s">
        <v>19</v>
      </c>
      <c r="D66" s="373"/>
      <c r="E66" s="374"/>
      <c r="F66" s="126"/>
      <c r="G66" s="146"/>
      <c r="H66" s="127"/>
      <c r="I66" s="12"/>
      <c r="K66" s="534"/>
    </row>
    <row r="67" spans="2:11" x14ac:dyDescent="0.25">
      <c r="B67" s="54" t="s">
        <v>113</v>
      </c>
      <c r="C67" s="264" t="s">
        <v>292</v>
      </c>
      <c r="D67" s="373"/>
      <c r="E67" s="374"/>
      <c r="F67" s="126"/>
      <c r="G67" s="146"/>
      <c r="H67" s="127"/>
      <c r="I67" s="12"/>
      <c r="K67" s="611"/>
    </row>
    <row r="68" spans="2:11" x14ac:dyDescent="0.25">
      <c r="B68" s="134" t="s">
        <v>120</v>
      </c>
      <c r="C68" s="135"/>
      <c r="D68" s="376"/>
      <c r="E68" s="381"/>
      <c r="F68" s="132"/>
      <c r="G68" s="151"/>
      <c r="H68" s="133"/>
      <c r="I68" s="125" t="str">
        <f>I64</f>
        <v>ASTM 2023: Section 6.5</v>
      </c>
      <c r="K68" s="612"/>
    </row>
    <row r="69" spans="2:11" x14ac:dyDescent="0.25">
      <c r="B69" s="54" t="s">
        <v>293</v>
      </c>
      <c r="C69" s="310" t="s">
        <v>294</v>
      </c>
      <c r="D69" s="373"/>
      <c r="E69" s="374"/>
      <c r="F69" s="126"/>
      <c r="G69" s="146"/>
      <c r="H69" s="127"/>
      <c r="I69" s="74"/>
      <c r="K69" s="534"/>
    </row>
    <row r="70" spans="2:11" x14ac:dyDescent="0.25">
      <c r="B70" s="54" t="s">
        <v>95</v>
      </c>
      <c r="C70" s="310" t="s">
        <v>19</v>
      </c>
      <c r="D70" s="373"/>
      <c r="E70" s="374"/>
      <c r="F70" s="126"/>
      <c r="G70" s="146"/>
      <c r="H70" s="127"/>
      <c r="I70" s="12"/>
      <c r="K70" s="534"/>
    </row>
    <row r="71" spans="2:11" ht="15.75" thickBot="1" x14ac:dyDescent="0.3">
      <c r="B71" s="72" t="s">
        <v>113</v>
      </c>
      <c r="C71" s="318" t="s">
        <v>292</v>
      </c>
      <c r="D71" s="382"/>
      <c r="E71" s="383"/>
      <c r="F71" s="152"/>
      <c r="G71" s="153"/>
      <c r="H71" s="154"/>
      <c r="I71" s="107"/>
      <c r="K71" s="535"/>
    </row>
    <row r="74" spans="2:11" x14ac:dyDescent="0.25">
      <c r="B74" s="215"/>
    </row>
  </sheetData>
  <mergeCells count="43">
    <mergeCell ref="B1:I1"/>
    <mergeCell ref="B2:I4"/>
    <mergeCell ref="K2:K18"/>
    <mergeCell ref="B6:C6"/>
    <mergeCell ref="D6:F6"/>
    <mergeCell ref="B7:C7"/>
    <mergeCell ref="D7:F7"/>
    <mergeCell ref="B8:C8"/>
    <mergeCell ref="D8:F8"/>
    <mergeCell ref="B9:E9"/>
    <mergeCell ref="B19:I19"/>
    <mergeCell ref="F9:H9"/>
    <mergeCell ref="C10:D10"/>
    <mergeCell ref="F10:F18"/>
    <mergeCell ref="G10:G18"/>
    <mergeCell ref="H10:H18"/>
    <mergeCell ref="C11:D11"/>
    <mergeCell ref="C12:D12"/>
    <mergeCell ref="C13:D13"/>
    <mergeCell ref="B14:E14"/>
    <mergeCell ref="B15:E15"/>
    <mergeCell ref="B16:E16"/>
    <mergeCell ref="B17:B18"/>
    <mergeCell ref="C17:C18"/>
    <mergeCell ref="D17:E18"/>
    <mergeCell ref="I17:I18"/>
    <mergeCell ref="K48:K51"/>
    <mergeCell ref="B20:I20"/>
    <mergeCell ref="K20:K26"/>
    <mergeCell ref="B27:I27"/>
    <mergeCell ref="K28:K29"/>
    <mergeCell ref="K30:K32"/>
    <mergeCell ref="K33:K37"/>
    <mergeCell ref="C39:C40"/>
    <mergeCell ref="K39:K41"/>
    <mergeCell ref="K42:K43"/>
    <mergeCell ref="K44:K47"/>
    <mergeCell ref="C45:C46"/>
    <mergeCell ref="K52:K55"/>
    <mergeCell ref="K56:K59"/>
    <mergeCell ref="K65:K67"/>
    <mergeCell ref="K68:K71"/>
    <mergeCell ref="K60:K63"/>
  </mergeCells>
  <conditionalFormatting sqref="M21:M26">
    <cfRule type="colorScale" priority="9">
      <colorScale>
        <cfvo type="num" val="1"/>
        <cfvo type="num" val="2"/>
        <cfvo type="num" val="3"/>
        <color rgb="FFF8696B"/>
        <color rgb="FFFFEB84"/>
        <color rgb="FF63BE7B"/>
      </colorScale>
    </cfRule>
  </conditionalFormatting>
  <conditionalFormatting sqref="K1:K2">
    <cfRule type="colorScale" priority="7">
      <colorScale>
        <cfvo type="min"/>
        <cfvo type="percentile" val="50"/>
        <cfvo type="max"/>
        <color rgb="FFF8696B"/>
        <color rgb="FFFFEB84"/>
        <color rgb="FF63BE7B"/>
      </colorScale>
    </cfRule>
  </conditionalFormatting>
  <conditionalFormatting sqref="K65 K68">
    <cfRule type="colorScale" priority="8">
      <colorScale>
        <cfvo type="min"/>
        <cfvo type="percentile" val="50"/>
        <cfvo type="max"/>
        <color rgb="FFF8696B"/>
        <color rgb="FFFFEB84"/>
        <color rgb="FF63BE7B"/>
      </colorScale>
    </cfRule>
  </conditionalFormatting>
  <conditionalFormatting sqref="K20">
    <cfRule type="colorScale" priority="6">
      <colorScale>
        <cfvo type="min"/>
        <cfvo type="percentile" val="50"/>
        <cfvo type="max"/>
        <color rgb="FFF8696B"/>
        <color rgb="FFFFEB84"/>
        <color rgb="FF63BE7B"/>
      </colorScale>
    </cfRule>
  </conditionalFormatting>
  <conditionalFormatting sqref="K28 K30 K33">
    <cfRule type="colorScale" priority="5">
      <colorScale>
        <cfvo type="min"/>
        <cfvo type="percentile" val="50"/>
        <cfvo type="max"/>
        <color rgb="FFF8696B"/>
        <color rgb="FFFFEB84"/>
        <color rgb="FF63BE7B"/>
      </colorScale>
    </cfRule>
  </conditionalFormatting>
  <conditionalFormatting sqref="K39 K48 K44 K42">
    <cfRule type="colorScale" priority="4">
      <colorScale>
        <cfvo type="min"/>
        <cfvo type="percentile" val="50"/>
        <cfvo type="max"/>
        <color rgb="FFF8696B"/>
        <color rgb="FFFFEB84"/>
        <color rgb="FF63BE7B"/>
      </colorScale>
    </cfRule>
  </conditionalFormatting>
  <conditionalFormatting sqref="K52">
    <cfRule type="colorScale" priority="3">
      <colorScale>
        <cfvo type="min"/>
        <cfvo type="percentile" val="50"/>
        <cfvo type="max"/>
        <color rgb="FFF8696B"/>
        <color rgb="FFFFEB84"/>
        <color rgb="FF63BE7B"/>
      </colorScale>
    </cfRule>
  </conditionalFormatting>
  <conditionalFormatting sqref="K56">
    <cfRule type="colorScale" priority="2">
      <colorScale>
        <cfvo type="min"/>
        <cfvo type="percentile" val="50"/>
        <cfvo type="max"/>
        <color rgb="FFF8696B"/>
        <color rgb="FFFFEB84"/>
        <color rgb="FF63BE7B"/>
      </colorScale>
    </cfRule>
  </conditionalFormatting>
  <conditionalFormatting sqref="K60">
    <cfRule type="colorScale" priority="1">
      <colorScale>
        <cfvo type="min"/>
        <cfvo type="percentile" val="50"/>
        <cfvo type="max"/>
        <color rgb="FFF8696B"/>
        <color rgb="FFFFEB84"/>
        <color rgb="FF63BE7B"/>
      </colorScale>
    </cfRule>
  </conditionalFormatting>
  <conditionalFormatting sqref="F21:H26 F28:H71">
    <cfRule type="colorScale" priority="68">
      <colorScale>
        <cfvo type="min"/>
        <cfvo type="percentile" val="50"/>
        <cfvo type="max"/>
        <color rgb="FFF8696B"/>
        <color rgb="FFFFEB84"/>
        <color rgb="FF63BE7B"/>
      </colorScale>
    </cfRule>
  </conditionalFormatting>
  <pageMargins left="0.7" right="0.7" top="0.75" bottom="0.75" header="0.3" footer="0.3"/>
  <pageSetup scale="93" fitToHeight="0" orientation="landscape"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83FB37-4D89-4B17-A5CF-5A6B24F8A348}">
  <sheetPr>
    <pageSetUpPr fitToPage="1"/>
  </sheetPr>
  <dimension ref="A1:K36"/>
  <sheetViews>
    <sheetView zoomScaleNormal="100" workbookViewId="0">
      <selection activeCell="L25" sqref="L25"/>
    </sheetView>
  </sheetViews>
  <sheetFormatPr defaultRowHeight="15" x14ac:dyDescent="0.25"/>
  <cols>
    <col min="1" max="1" width="2.7109375" customWidth="1"/>
    <col min="2" max="2" width="25.7109375" customWidth="1"/>
    <col min="3" max="4" width="24.28515625" customWidth="1"/>
    <col min="5" max="5" width="9" customWidth="1"/>
    <col min="6" max="6" width="10" customWidth="1"/>
    <col min="8" max="8" width="29.140625" customWidth="1"/>
    <col min="9" max="9" width="3.42578125" customWidth="1"/>
    <col min="10" max="10" width="73.5703125" customWidth="1"/>
    <col min="11" max="11" width="9.7109375" bestFit="1" customWidth="1"/>
  </cols>
  <sheetData>
    <row r="1" spans="1:11" ht="21.75" thickBot="1" x14ac:dyDescent="0.3">
      <c r="B1" s="412" t="s">
        <v>408</v>
      </c>
      <c r="C1" s="413"/>
      <c r="D1" s="413"/>
      <c r="E1" s="413"/>
      <c r="F1" s="413"/>
      <c r="G1" s="413"/>
      <c r="H1" s="414"/>
      <c r="J1" s="1"/>
    </row>
    <row r="2" spans="1:11" x14ac:dyDescent="0.25">
      <c r="B2" s="446" t="s">
        <v>165</v>
      </c>
      <c r="C2" s="447"/>
      <c r="D2" s="447"/>
      <c r="E2" s="447"/>
      <c r="F2" s="447"/>
      <c r="G2" s="447"/>
      <c r="H2" s="448"/>
      <c r="J2" s="640"/>
    </row>
    <row r="3" spans="1:11" x14ac:dyDescent="0.25">
      <c r="B3" s="449"/>
      <c r="C3" s="450"/>
      <c r="D3" s="450"/>
      <c r="E3" s="450"/>
      <c r="F3" s="450"/>
      <c r="G3" s="450"/>
      <c r="H3" s="451"/>
      <c r="J3" s="641"/>
    </row>
    <row r="4" spans="1:11" x14ac:dyDescent="0.25">
      <c r="B4" s="449"/>
      <c r="C4" s="450"/>
      <c r="D4" s="450"/>
      <c r="E4" s="450"/>
      <c r="F4" s="450"/>
      <c r="G4" s="450"/>
      <c r="H4" s="451"/>
      <c r="J4" s="641"/>
    </row>
    <row r="5" spans="1:11" x14ac:dyDescent="0.25">
      <c r="B5" s="7" t="s">
        <v>1</v>
      </c>
      <c r="C5" s="4"/>
      <c r="D5" s="8"/>
      <c r="E5" s="4"/>
      <c r="F5" s="4"/>
      <c r="G5" s="4"/>
      <c r="H5" s="122"/>
      <c r="J5" s="641"/>
      <c r="K5" s="123"/>
    </row>
    <row r="6" spans="1:11" ht="15" customHeight="1" x14ac:dyDescent="0.25">
      <c r="B6" s="598" t="s">
        <v>145</v>
      </c>
      <c r="C6" s="599"/>
      <c r="D6" s="536" t="s">
        <v>151</v>
      </c>
      <c r="E6" s="492"/>
      <c r="F6" s="302"/>
      <c r="G6" s="302"/>
      <c r="H6" s="216"/>
      <c r="J6" s="641"/>
    </row>
    <row r="7" spans="1:11" x14ac:dyDescent="0.25">
      <c r="B7" s="598" t="s">
        <v>146</v>
      </c>
      <c r="C7" s="599"/>
      <c r="D7" s="536" t="s">
        <v>163</v>
      </c>
      <c r="E7" s="492"/>
      <c r="F7" s="302"/>
      <c r="G7" s="302"/>
      <c r="H7" s="216"/>
      <c r="J7" s="641"/>
    </row>
    <row r="8" spans="1:11" ht="15" customHeight="1" thickBot="1" x14ac:dyDescent="0.3">
      <c r="B8" s="600" t="s">
        <v>147</v>
      </c>
      <c r="C8" s="601"/>
      <c r="D8" s="538" t="s">
        <v>162</v>
      </c>
      <c r="E8" s="540"/>
      <c r="F8" s="303"/>
      <c r="G8" s="303"/>
      <c r="H8" s="273"/>
      <c r="J8" s="641"/>
    </row>
    <row r="9" spans="1:11" ht="19.5" customHeight="1" thickBot="1" x14ac:dyDescent="0.3">
      <c r="B9" s="574" t="s">
        <v>345</v>
      </c>
      <c r="C9" s="575"/>
      <c r="D9" s="575"/>
      <c r="E9" s="485" t="s">
        <v>4</v>
      </c>
      <c r="F9" s="486"/>
      <c r="G9" s="487"/>
      <c r="H9" s="301"/>
      <c r="J9" s="641"/>
    </row>
    <row r="10" spans="1:11" ht="15" customHeight="1" x14ac:dyDescent="0.25">
      <c r="A10" s="263"/>
      <c r="B10" s="324" t="s">
        <v>372</v>
      </c>
      <c r="C10" s="643" t="s">
        <v>148</v>
      </c>
      <c r="D10" s="655"/>
      <c r="E10" s="645" t="s">
        <v>273</v>
      </c>
      <c r="F10" s="594" t="s">
        <v>370</v>
      </c>
      <c r="G10" s="649" t="s">
        <v>272</v>
      </c>
      <c r="H10" s="52"/>
      <c r="J10" s="641"/>
    </row>
    <row r="11" spans="1:11" ht="15" customHeight="1" x14ac:dyDescent="0.25">
      <c r="A11" s="263"/>
      <c r="B11" s="280" t="s">
        <v>149</v>
      </c>
      <c r="C11" s="615" t="s">
        <v>269</v>
      </c>
      <c r="D11" s="623"/>
      <c r="E11" s="646"/>
      <c r="F11" s="595"/>
      <c r="G11" s="596"/>
      <c r="H11" s="52"/>
      <c r="J11" s="641"/>
    </row>
    <row r="12" spans="1:11" ht="15" customHeight="1" x14ac:dyDescent="0.25">
      <c r="A12" s="263"/>
      <c r="B12" s="281" t="s">
        <v>2</v>
      </c>
      <c r="C12" s="615" t="s">
        <v>3</v>
      </c>
      <c r="D12" s="623"/>
      <c r="E12" s="646"/>
      <c r="F12" s="595"/>
      <c r="G12" s="596"/>
      <c r="H12" s="298"/>
      <c r="J12" s="641"/>
    </row>
    <row r="13" spans="1:11" ht="15" customHeight="1" x14ac:dyDescent="0.25">
      <c r="A13" s="263"/>
      <c r="B13" s="281" t="s">
        <v>150</v>
      </c>
      <c r="C13" s="615" t="s">
        <v>270</v>
      </c>
      <c r="D13" s="623"/>
      <c r="E13" s="646"/>
      <c r="F13" s="595"/>
      <c r="G13" s="596"/>
      <c r="H13" s="298"/>
      <c r="J13" s="641"/>
    </row>
    <row r="14" spans="1:11" ht="15.75" thickBot="1" x14ac:dyDescent="0.3">
      <c r="A14" s="263"/>
      <c r="B14" s="282" t="s">
        <v>409</v>
      </c>
      <c r="C14" s="650" t="s">
        <v>410</v>
      </c>
      <c r="D14" s="623"/>
      <c r="E14" s="646"/>
      <c r="F14" s="595"/>
      <c r="G14" s="596"/>
      <c r="H14" s="299"/>
      <c r="J14" s="641"/>
    </row>
    <row r="15" spans="1:11" x14ac:dyDescent="0.25">
      <c r="B15" s="651" t="s">
        <v>251</v>
      </c>
      <c r="C15" s="652" t="s">
        <v>207</v>
      </c>
      <c r="D15" s="653" t="s">
        <v>217</v>
      </c>
      <c r="E15" s="646"/>
      <c r="F15" s="595"/>
      <c r="G15" s="596"/>
      <c r="H15" s="634" t="s">
        <v>15</v>
      </c>
      <c r="J15" s="641"/>
    </row>
    <row r="16" spans="1:11" ht="15.75" customHeight="1" thickBot="1" x14ac:dyDescent="0.3">
      <c r="B16" s="628"/>
      <c r="C16" s="630"/>
      <c r="D16" s="654"/>
      <c r="E16" s="647"/>
      <c r="F16" s="648"/>
      <c r="G16" s="597"/>
      <c r="H16" s="510"/>
      <c r="J16" s="642"/>
    </row>
    <row r="17" spans="2:10" ht="19.5" thickBot="1" x14ac:dyDescent="0.3">
      <c r="B17" s="514" t="s">
        <v>390</v>
      </c>
      <c r="C17" s="515"/>
      <c r="D17" s="515"/>
      <c r="E17" s="515"/>
      <c r="F17" s="515"/>
      <c r="G17" s="515"/>
      <c r="H17" s="635"/>
      <c r="I17" s="275"/>
      <c r="J17" s="261" t="s">
        <v>181</v>
      </c>
    </row>
    <row r="18" spans="2:10" ht="21.95" customHeight="1" x14ac:dyDescent="0.25">
      <c r="B18" s="42" t="s">
        <v>386</v>
      </c>
      <c r="C18" s="310" t="s">
        <v>389</v>
      </c>
      <c r="D18" s="286"/>
      <c r="E18" s="144"/>
      <c r="F18" s="139"/>
      <c r="G18" s="140"/>
      <c r="H18" s="356" t="s">
        <v>407</v>
      </c>
      <c r="J18" s="534"/>
    </row>
    <row r="19" spans="2:10" ht="21.95" customHeight="1" x14ac:dyDescent="0.25">
      <c r="B19" s="48" t="s">
        <v>387</v>
      </c>
      <c r="C19" s="310" t="s">
        <v>389</v>
      </c>
      <c r="D19" s="323"/>
      <c r="E19" s="139"/>
      <c r="F19" s="146"/>
      <c r="G19" s="127"/>
      <c r="H19" s="61"/>
      <c r="J19" s="534"/>
    </row>
    <row r="20" spans="2:10" ht="21.95" customHeight="1" x14ac:dyDescent="0.25">
      <c r="B20" s="48" t="s">
        <v>406</v>
      </c>
      <c r="C20" s="310" t="s">
        <v>389</v>
      </c>
      <c r="D20" s="285"/>
      <c r="E20" s="126"/>
      <c r="F20" s="126"/>
      <c r="G20" s="127"/>
      <c r="H20" s="36"/>
      <c r="J20" s="534"/>
    </row>
    <row r="21" spans="2:10" ht="21.95" customHeight="1" x14ac:dyDescent="0.25">
      <c r="B21" s="48" t="s">
        <v>405</v>
      </c>
      <c r="C21" s="310" t="s">
        <v>389</v>
      </c>
      <c r="D21" s="308"/>
      <c r="E21" s="217"/>
      <c r="F21" s="146"/>
      <c r="G21" s="149"/>
      <c r="H21" s="36"/>
      <c r="J21" s="534"/>
    </row>
    <row r="22" spans="2:10" ht="21.95" customHeight="1" x14ac:dyDescent="0.25">
      <c r="B22" s="48" t="s">
        <v>388</v>
      </c>
      <c r="C22" s="310" t="s">
        <v>389</v>
      </c>
      <c r="D22" s="307"/>
      <c r="E22" s="217"/>
      <c r="F22" s="146"/>
      <c r="G22" s="149"/>
      <c r="H22" s="343"/>
      <c r="J22" s="534"/>
    </row>
    <row r="23" spans="2:10" ht="21.95" customHeight="1" x14ac:dyDescent="0.25">
      <c r="B23" s="48" t="s">
        <v>391</v>
      </c>
      <c r="C23" s="310" t="s">
        <v>389</v>
      </c>
      <c r="D23" s="306"/>
      <c r="E23" s="217"/>
      <c r="F23" s="146"/>
      <c r="G23" s="149"/>
      <c r="H23" s="36"/>
      <c r="J23" s="534"/>
    </row>
    <row r="24" spans="2:10" ht="21.95" customHeight="1" x14ac:dyDescent="0.25">
      <c r="B24" s="48" t="s">
        <v>392</v>
      </c>
      <c r="C24" s="310" t="s">
        <v>393</v>
      </c>
      <c r="D24" s="306"/>
      <c r="E24" s="217"/>
      <c r="F24" s="146"/>
      <c r="G24" s="149"/>
      <c r="H24" s="36"/>
      <c r="J24" s="534"/>
    </row>
    <row r="25" spans="2:10" ht="21.95" customHeight="1" x14ac:dyDescent="0.25">
      <c r="B25" s="48" t="s">
        <v>394</v>
      </c>
      <c r="C25" s="310" t="s">
        <v>395</v>
      </c>
      <c r="D25" s="306"/>
      <c r="E25" s="217"/>
      <c r="F25" s="146"/>
      <c r="G25" s="149"/>
      <c r="H25" s="36"/>
      <c r="J25" s="534"/>
    </row>
    <row r="26" spans="2:10" ht="21.95" customHeight="1" x14ac:dyDescent="0.25">
      <c r="B26" s="48" t="s">
        <v>396</v>
      </c>
      <c r="C26" s="310" t="s">
        <v>397</v>
      </c>
      <c r="D26" s="306"/>
      <c r="E26" s="217"/>
      <c r="F26" s="146"/>
      <c r="G26" s="149"/>
      <c r="H26" s="36"/>
      <c r="J26" s="534"/>
    </row>
    <row r="27" spans="2:10" ht="21.95" customHeight="1" x14ac:dyDescent="0.25">
      <c r="B27" s="48" t="s">
        <v>398</v>
      </c>
      <c r="C27" s="310" t="s">
        <v>219</v>
      </c>
      <c r="D27" s="306"/>
      <c r="E27" s="217"/>
      <c r="F27" s="146"/>
      <c r="G27" s="149"/>
      <c r="H27" s="36"/>
      <c r="J27" s="534"/>
    </row>
    <row r="28" spans="2:10" ht="21.95" customHeight="1" x14ac:dyDescent="0.25">
      <c r="B28" s="48" t="s">
        <v>399</v>
      </c>
      <c r="C28" s="310" t="s">
        <v>389</v>
      </c>
      <c r="D28" s="306"/>
      <c r="E28" s="217"/>
      <c r="F28" s="146"/>
      <c r="G28" s="149"/>
      <c r="H28" s="36"/>
      <c r="J28" s="534"/>
    </row>
    <row r="29" spans="2:10" ht="21.95" customHeight="1" x14ac:dyDescent="0.25">
      <c r="B29" s="48" t="s">
        <v>400</v>
      </c>
      <c r="C29" s="310" t="s">
        <v>389</v>
      </c>
      <c r="D29" s="306"/>
      <c r="E29" s="217"/>
      <c r="F29" s="146"/>
      <c r="G29" s="149"/>
      <c r="H29" s="36"/>
      <c r="J29" s="534"/>
    </row>
    <row r="30" spans="2:10" ht="21.95" customHeight="1" x14ac:dyDescent="0.25">
      <c r="B30" s="48" t="s">
        <v>401</v>
      </c>
      <c r="C30" s="310" t="s">
        <v>389</v>
      </c>
      <c r="D30" s="306"/>
      <c r="E30" s="217"/>
      <c r="F30" s="146"/>
      <c r="G30" s="149"/>
      <c r="H30" s="36"/>
      <c r="J30" s="534"/>
    </row>
    <row r="31" spans="2:10" ht="21.95" customHeight="1" x14ac:dyDescent="0.25">
      <c r="B31" s="48" t="s">
        <v>402</v>
      </c>
      <c r="C31" s="310" t="s">
        <v>389</v>
      </c>
      <c r="D31" s="306"/>
      <c r="E31" s="217"/>
      <c r="F31" s="146"/>
      <c r="G31" s="149"/>
      <c r="H31" s="36"/>
      <c r="J31" s="534"/>
    </row>
    <row r="32" spans="2:10" ht="21.95" customHeight="1" thickBot="1" x14ac:dyDescent="0.3">
      <c r="B32" s="270" t="s">
        <v>403</v>
      </c>
      <c r="C32" s="310" t="s">
        <v>404</v>
      </c>
      <c r="D32" s="306"/>
      <c r="E32" s="217"/>
      <c r="F32" s="146"/>
      <c r="G32" s="149"/>
      <c r="H32" s="111"/>
      <c r="J32" s="534"/>
    </row>
    <row r="33" spans="2:10" ht="15.75" thickBot="1" x14ac:dyDescent="0.3">
      <c r="B33" s="636"/>
      <c r="C33" s="637"/>
      <c r="D33" s="637"/>
      <c r="E33" s="637"/>
      <c r="F33" s="637"/>
      <c r="G33" s="637"/>
      <c r="H33" s="639"/>
      <c r="J33" s="26"/>
    </row>
    <row r="36" spans="2:10" x14ac:dyDescent="0.25">
      <c r="B36" s="215"/>
    </row>
  </sheetData>
  <mergeCells count="26">
    <mergeCell ref="B1:H1"/>
    <mergeCell ref="B2:H4"/>
    <mergeCell ref="J2:J16"/>
    <mergeCell ref="B6:C6"/>
    <mergeCell ref="D6:E6"/>
    <mergeCell ref="B7:C7"/>
    <mergeCell ref="D7:E7"/>
    <mergeCell ref="B8:C8"/>
    <mergeCell ref="D8:E8"/>
    <mergeCell ref="B9:D9"/>
    <mergeCell ref="E9:G9"/>
    <mergeCell ref="C10:D10"/>
    <mergeCell ref="E10:E16"/>
    <mergeCell ref="F10:F16"/>
    <mergeCell ref="G10:G16"/>
    <mergeCell ref="C11:D11"/>
    <mergeCell ref="C12:D12"/>
    <mergeCell ref="C13:D13"/>
    <mergeCell ref="C14:D14"/>
    <mergeCell ref="J18:J32"/>
    <mergeCell ref="B33:H33"/>
    <mergeCell ref="B15:B16"/>
    <mergeCell ref="C15:C16"/>
    <mergeCell ref="D15:D16"/>
    <mergeCell ref="H15:H16"/>
    <mergeCell ref="B17:H17"/>
  </mergeCells>
  <conditionalFormatting sqref="L18:L32">
    <cfRule type="colorScale" priority="9">
      <colorScale>
        <cfvo type="num" val="1"/>
        <cfvo type="num" val="2"/>
        <cfvo type="num" val="3"/>
        <color rgb="FFF8696B"/>
        <color rgb="FFFFEB84"/>
        <color rgb="FF63BE7B"/>
      </colorScale>
    </cfRule>
  </conditionalFormatting>
  <conditionalFormatting sqref="J1:J2">
    <cfRule type="colorScale" priority="7">
      <colorScale>
        <cfvo type="min"/>
        <cfvo type="percentile" val="50"/>
        <cfvo type="max"/>
        <color rgb="FFF8696B"/>
        <color rgb="FFFFEB84"/>
        <color rgb="FF63BE7B"/>
      </colorScale>
    </cfRule>
  </conditionalFormatting>
  <conditionalFormatting sqref="E18:G32">
    <cfRule type="colorScale" priority="38">
      <colorScale>
        <cfvo type="min"/>
        <cfvo type="percentile" val="50"/>
        <cfvo type="max"/>
        <color rgb="FFF8696B"/>
        <color rgb="FFFFEB84"/>
        <color rgb="FF63BE7B"/>
      </colorScale>
    </cfRule>
  </conditionalFormatting>
  <pageMargins left="0.7" right="0.7" top="0.75" bottom="0.75" header="0.3" footer="0.3"/>
  <pageSetup scale="93" fitToHeight="0"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13</vt:i4>
      </vt:variant>
    </vt:vector>
  </HeadingPairs>
  <TitlesOfParts>
    <vt:vector size="26" baseType="lpstr">
      <vt:lpstr>Instructions</vt:lpstr>
      <vt:lpstr>General Project Info</vt:lpstr>
      <vt:lpstr>SRO Units</vt:lpstr>
      <vt:lpstr>Efficiency Units</vt:lpstr>
      <vt:lpstr>1BR Units</vt:lpstr>
      <vt:lpstr>2BR Units</vt:lpstr>
      <vt:lpstr>3BR Units</vt:lpstr>
      <vt:lpstr>4BR Units</vt:lpstr>
      <vt:lpstr>8.0 Senior Living</vt:lpstr>
      <vt:lpstr>9.0 PSH Req'ts</vt:lpstr>
      <vt:lpstr>Project Assessment Matrix (2)</vt:lpstr>
      <vt:lpstr>Project Assessment Matrix</vt:lpstr>
      <vt:lpstr>ARO Requirements (3)</vt:lpstr>
      <vt:lpstr>'1BR Units'!Print_Area</vt:lpstr>
      <vt:lpstr>'2BR Units'!Print_Area</vt:lpstr>
      <vt:lpstr>'3BR Units'!Print_Area</vt:lpstr>
      <vt:lpstr>'4BR Units'!Print_Area</vt:lpstr>
      <vt:lpstr>'8.0 Senior Living'!Print_Area</vt:lpstr>
      <vt:lpstr>'9.0 PSH Req''ts'!Print_Area</vt:lpstr>
      <vt:lpstr>'ARO Requirements (3)'!Print_Area</vt:lpstr>
      <vt:lpstr>'Efficiency Units'!Print_Area</vt:lpstr>
      <vt:lpstr>'General Project Info'!Print_Area</vt:lpstr>
      <vt:lpstr>Instructions!Print_Area</vt:lpstr>
      <vt:lpstr>'Project Assessment Matrix'!Print_Area</vt:lpstr>
      <vt:lpstr>'Project Assessment Matrix (2)'!Print_Area</vt:lpstr>
      <vt:lpstr>'SRO Units'!Print_Area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Marcus Confino</dc:creator>
  <cp:lastModifiedBy>Marcus Confino</cp:lastModifiedBy>
  <cp:lastPrinted>2023-05-11T17:31:25Z</cp:lastPrinted>
  <dcterms:created xsi:type="dcterms:W3CDTF">2023-05-05T19:20:36Z</dcterms:created>
  <dcterms:modified xsi:type="dcterms:W3CDTF">2023-05-30T19:24:44Z</dcterms:modified>
</cp:coreProperties>
</file>