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3820"/>
  <mc:AlternateContent xmlns:mc="http://schemas.openxmlformats.org/markup-compatibility/2006">
    <mc:Choice Requires="x15">
      <x15ac:absPath xmlns:x15ac="http://schemas.microsoft.com/office/spreadsheetml/2010/11/ac" url="G:\Commercial Services\Clients\x-Public\City of Chicago Treasurer\RFP 2022-09 (for 2023)\Response\"/>
    </mc:Choice>
  </mc:AlternateContent>
  <xr:revisionPtr revIDLastSave="0" documentId="13_ncr:1_{FAEFF530-BD44-46AA-8A25-451570977FF8}" xr6:coauthVersionLast="47" xr6:coauthVersionMax="47" xr10:uidLastSave="{00000000-0000-0000-0000-000000000000}"/>
  <bookViews>
    <workbookView xWindow="25080" yWindow="-120" windowWidth="25440" windowHeight="15270" tabRatio="880" xr2:uid="{00000000-000D-0000-FFFF-FFFF00000000}"/>
  </bookViews>
  <sheets>
    <sheet name="Form A-1 Residential Loans" sheetId="2" r:id="rId1"/>
    <sheet name="Form A-2 Construction Loans" sheetId="5" r:id="rId2"/>
    <sheet name="Form B Reside Loan Forclousure" sheetId="6" r:id="rId3"/>
    <sheet name="Form C Commercial Lending" sheetId="7" r:id="rId4"/>
    <sheet name="Form D Consumer Lending" sheetId="8" r:id="rId5"/>
    <sheet name="Form E Savings Account Data" sheetId="13" r:id="rId6"/>
    <sheet name="Form F Checking Account Data" sheetId="14" r:id="rId7"/>
    <sheet name="Form G Depository Information" sheetId="12" r:id="rId8"/>
    <sheet name="Form H Summary Lending Lend" sheetId="9" r:id="rId9"/>
  </sheets>
  <definedNames>
    <definedName name="_xlnm._FilterDatabase" localSheetId="0" hidden="1">'Form A-1 Residential Loans'!$A$5:$Q$43</definedName>
    <definedName name="_xlnm._FilterDatabase" localSheetId="1" hidden="1">'Form A-2 Construction Loans'!$A$4:$H$10</definedName>
    <definedName name="_xlnm._FilterDatabase" localSheetId="3" hidden="1">'Form C Commercial Lending'!$A$2:$D$2</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05" i="14" l="1"/>
  <c r="D805" i="14"/>
  <c r="C805" i="13"/>
  <c r="D805" i="13"/>
  <c r="D137" i="2"/>
  <c r="D134" i="2"/>
  <c r="D129" i="2"/>
  <c r="E129" i="2" s="1"/>
  <c r="D22" i="9" s="1"/>
  <c r="D126" i="2"/>
  <c r="E126" i="2" s="1"/>
  <c r="D21" i="9" s="1"/>
  <c r="G112" i="2"/>
  <c r="C112" i="2"/>
  <c r="G111" i="2"/>
  <c r="D11" i="5"/>
  <c r="C113" i="2" s="1"/>
  <c r="C111" i="2"/>
  <c r="G102" i="2"/>
  <c r="G104" i="2"/>
  <c r="C104" i="2"/>
  <c r="P23" i="8"/>
  <c r="P10" i="8"/>
  <c r="H114" i="2" l="1"/>
  <c r="D43" i="9" s="1"/>
  <c r="H113" i="2"/>
  <c r="D42" i="9" s="1"/>
  <c r="D114" i="2"/>
  <c r="D37" i="9" s="1"/>
  <c r="D113" i="2"/>
  <c r="D36" i="9" s="1"/>
  <c r="D111" i="2"/>
  <c r="D33" i="9" s="1"/>
  <c r="H104" i="2"/>
  <c r="D20" i="9" s="1"/>
  <c r="H103" i="2"/>
  <c r="H101" i="2"/>
  <c r="D16" i="9" s="1"/>
  <c r="D103" i="2"/>
  <c r="D13" i="9" s="1"/>
  <c r="D101" i="2"/>
  <c r="D10" i="9" s="1"/>
  <c r="C102" i="2"/>
  <c r="D102" i="2" s="1"/>
  <c r="D11" i="9" s="1"/>
  <c r="H111" i="2"/>
  <c r="D39" i="9" s="1"/>
  <c r="D104" i="2"/>
  <c r="D14" i="9" s="1"/>
  <c r="H102" i="2"/>
  <c r="D17" i="9" s="1"/>
  <c r="D83" i="2"/>
  <c r="B83" i="2"/>
  <c r="D28" i="9" s="1"/>
  <c r="C79" i="2"/>
  <c r="D73" i="2"/>
  <c r="D7" i="9" s="1"/>
  <c r="C80" i="2"/>
  <c r="G80" i="2" s="1"/>
  <c r="C69" i="2"/>
  <c r="G91" i="2"/>
  <c r="E79" i="2"/>
  <c r="B11" i="5"/>
  <c r="E78" i="2"/>
  <c r="C78" i="2"/>
  <c r="E71" i="2"/>
  <c r="C71" i="2"/>
  <c r="G81" i="2"/>
  <c r="G70" i="2"/>
  <c r="G68" i="2"/>
  <c r="F81" i="2"/>
  <c r="F80" i="2"/>
  <c r="F79" i="2"/>
  <c r="F78" i="2"/>
  <c r="F71" i="2"/>
  <c r="F70" i="2"/>
  <c r="F69" i="2"/>
  <c r="F68" i="2"/>
  <c r="E69" i="2"/>
  <c r="B73" i="2"/>
  <c r="D5" i="9" s="1"/>
  <c r="D25" i="8"/>
  <c r="G46" i="2"/>
  <c r="A46" i="2"/>
  <c r="A59" i="2"/>
  <c r="G59" i="2"/>
  <c r="D64" i="9"/>
  <c r="D63" i="9"/>
  <c r="D62" i="9"/>
  <c r="D61" i="9"/>
  <c r="B23" i="8"/>
  <c r="B10" i="8"/>
  <c r="B43" i="7"/>
  <c r="D54" i="9" s="1"/>
  <c r="B23" i="7"/>
  <c r="D52" i="9" s="1"/>
  <c r="D43" i="7"/>
  <c r="D55" i="9" s="1"/>
  <c r="D23" i="7"/>
  <c r="G43" i="7" s="1"/>
  <c r="D23" i="8"/>
  <c r="D10" i="8"/>
  <c r="N58" i="2"/>
  <c r="K58" i="2"/>
  <c r="N57" i="2"/>
  <c r="K57" i="2"/>
  <c r="N53" i="2"/>
  <c r="C137" i="2" s="1"/>
  <c r="E137" i="2" s="1"/>
  <c r="D45" i="9" s="1"/>
  <c r="K53" i="2"/>
  <c r="N56" i="2"/>
  <c r="K56" i="2"/>
  <c r="N55" i="2"/>
  <c r="K55" i="2"/>
  <c r="N54" i="2"/>
  <c r="K54" i="2"/>
  <c r="D53" i="9" l="1"/>
  <c r="F73" i="2"/>
  <c r="D85" i="2"/>
  <c r="F83" i="2"/>
  <c r="F85" i="2" s="1"/>
  <c r="G69" i="2"/>
  <c r="B85" i="2"/>
  <c r="C83" i="2"/>
  <c r="E83" i="2"/>
  <c r="D31" i="9" s="1"/>
  <c r="E73" i="2"/>
  <c r="D8" i="9" s="1"/>
  <c r="D30" i="9"/>
  <c r="G90" i="2"/>
  <c r="G92" i="2" s="1"/>
  <c r="H112" i="2" s="1"/>
  <c r="D40" i="9" s="1"/>
  <c r="G79" i="2"/>
  <c r="C73" i="2"/>
  <c r="G78" i="2"/>
  <c r="G71" i="2"/>
  <c r="D112" i="2" s="1"/>
  <c r="D34" i="9" s="1"/>
  <c r="F8" i="9"/>
  <c r="N39" i="2"/>
  <c r="K39" i="2"/>
  <c r="N15" i="2"/>
  <c r="K15" i="2"/>
  <c r="N7" i="2"/>
  <c r="K7" i="2"/>
  <c r="N21" i="2"/>
  <c r="K21" i="2"/>
  <c r="N35" i="2"/>
  <c r="K35" i="2"/>
  <c r="N36" i="2"/>
  <c r="K36" i="2"/>
  <c r="N28" i="2"/>
  <c r="K28" i="2"/>
  <c r="N14" i="2"/>
  <c r="K14" i="2"/>
  <c r="N33" i="2"/>
  <c r="K33" i="2"/>
  <c r="N26" i="2"/>
  <c r="K26" i="2"/>
  <c r="N27" i="2"/>
  <c r="K27" i="2"/>
  <c r="N37" i="2"/>
  <c r="K37" i="2"/>
  <c r="N34" i="2"/>
  <c r="K34" i="2"/>
  <c r="N20" i="2"/>
  <c r="K20" i="2"/>
  <c r="N10" i="2"/>
  <c r="K10" i="2"/>
  <c r="N17" i="2"/>
  <c r="K17" i="2"/>
  <c r="N29" i="2"/>
  <c r="K29" i="2"/>
  <c r="N13" i="2"/>
  <c r="K13" i="2"/>
  <c r="N40" i="2"/>
  <c r="K40" i="2"/>
  <c r="N22" i="2"/>
  <c r="K22" i="2"/>
  <c r="N30" i="2"/>
  <c r="K30" i="2"/>
  <c r="N19" i="2"/>
  <c r="K19" i="2"/>
  <c r="N9" i="2"/>
  <c r="K9" i="2"/>
  <c r="N32" i="2"/>
  <c r="K32" i="2"/>
  <c r="N6" i="2"/>
  <c r="K6" i="2"/>
  <c r="N16" i="2"/>
  <c r="K16" i="2"/>
  <c r="N24" i="2"/>
  <c r="K24" i="2"/>
  <c r="N25" i="2"/>
  <c r="K25" i="2"/>
  <c r="N23" i="2"/>
  <c r="K23" i="2"/>
  <c r="N38" i="2"/>
  <c r="K38" i="2"/>
  <c r="N31" i="2"/>
  <c r="K31" i="2"/>
  <c r="N11" i="2"/>
  <c r="K11" i="2"/>
  <c r="N8" i="2"/>
  <c r="K8" i="2"/>
  <c r="N12" i="2"/>
  <c r="K12" i="2"/>
  <c r="N18" i="2"/>
  <c r="K18" i="2"/>
  <c r="G83" i="2" l="1"/>
  <c r="E85" i="2"/>
  <c r="D29" i="9"/>
  <c r="C134" i="2"/>
  <c r="E134" i="2" s="1"/>
  <c r="D44" i="9" s="1"/>
  <c r="G73" i="2"/>
  <c r="C85" i="2"/>
  <c r="D6" i="9"/>
  <c r="G85" i="2" l="1"/>
  <c r="G94" i="2" s="1"/>
  <c r="F31" i="9"/>
  <c r="F6" i="9"/>
  <c r="F10" i="9" s="1"/>
</calcChain>
</file>

<file path=xl/sharedStrings.xml><?xml version="1.0" encoding="utf-8"?>
<sst xmlns="http://schemas.openxmlformats.org/spreadsheetml/2006/main" count="505" uniqueCount="133">
  <si>
    <t>Census Tract</t>
  </si>
  <si>
    <t>City of Ch Census Tract</t>
  </si>
  <si>
    <t>Consumer  - HELOC Breakout Form D</t>
  </si>
  <si>
    <t>Albany Bank and Trust Company, N.A.</t>
  </si>
  <si>
    <t>2021 Residential Originations as defined by HMDA</t>
  </si>
  <si>
    <t>Action Taken</t>
  </si>
  <si>
    <t>Total Units</t>
  </si>
  <si>
    <t>Loan Type</t>
  </si>
  <si>
    <t>Loan Purpose</t>
  </si>
  <si>
    <t>Open End Line of Credit</t>
  </si>
  <si>
    <t>Loan Amount</t>
  </si>
  <si>
    <t>Application Date</t>
  </si>
  <si>
    <t>Interest Rate</t>
  </si>
  <si>
    <t>Term (mo)</t>
  </si>
  <si>
    <t>$ Amount Points and Fees (est)</t>
  </si>
  <si>
    <t>Lien Status</t>
  </si>
  <si>
    <t>Appraised Value</t>
  </si>
  <si>
    <t>Loan to Value</t>
  </si>
  <si>
    <t>Reason for Denial</t>
  </si>
  <si>
    <t>Loan Number</t>
  </si>
  <si>
    <t>Loan Originated</t>
  </si>
  <si>
    <t>Conventional</t>
  </si>
  <si>
    <t>Refinancing</t>
  </si>
  <si>
    <t>No</t>
  </si>
  <si>
    <t>First Lien</t>
  </si>
  <si>
    <t>N/A</t>
  </si>
  <si>
    <t>Home Purchase</t>
  </si>
  <si>
    <t>Application Denied</t>
  </si>
  <si>
    <t>Gender-Ethnicity-Race-Age - (Note 1)</t>
  </si>
  <si>
    <t>Note (1)</t>
  </si>
  <si>
    <t>Cash Flow insufficient to service debt.</t>
  </si>
  <si>
    <t>Insufficient down payment</t>
  </si>
  <si>
    <t>This schedule is not applicable to the banks activity in 2021</t>
  </si>
  <si>
    <t>Effective Interest Rate</t>
  </si>
  <si>
    <t>Points and fees (est)</t>
  </si>
  <si>
    <t>No Commercial Loans in Census Tract</t>
  </si>
  <si>
    <t>Aggregate Principal Amount of Loans in Census Tract</t>
  </si>
  <si>
    <t>No. Consumer Loans in Census Tract</t>
  </si>
  <si>
    <t>Residential Lending 1-4</t>
  </si>
  <si>
    <t>Total loans Made in Chicago</t>
  </si>
  <si>
    <t>Total sum of loans made in Chicago</t>
  </si>
  <si>
    <t>Total loans made outside Chicago but in MSA</t>
  </si>
  <si>
    <t>Total sum of loans made outside Chicago but in MSA</t>
  </si>
  <si>
    <t>Refinance</t>
  </si>
  <si>
    <t>Home Improvement</t>
  </si>
  <si>
    <t>Construction Loans</t>
  </si>
  <si>
    <t>Home Equity Loans</t>
  </si>
  <si>
    <t>Average effective interest rates outside Chicago but in MSA</t>
  </si>
  <si>
    <t>Average Down Payment on Home Purchase Loans in Chicago</t>
  </si>
  <si>
    <t>Average Down Payment on Home Purchase Loans outside Chicago but in MSA</t>
  </si>
  <si>
    <t>Residential Lending (more than 4 units)</t>
  </si>
  <si>
    <t>Commercial Lending</t>
  </si>
  <si>
    <t>Consumer Lending</t>
  </si>
  <si>
    <t>Average effective interest rates in Chicago</t>
  </si>
  <si>
    <t>Chicago City Limits</t>
  </si>
  <si>
    <t>Within Chicago City Limits</t>
  </si>
  <si>
    <t>Within Chcago City Limits</t>
  </si>
  <si>
    <t>Outside Chicago City Limits within MSA</t>
  </si>
  <si>
    <t>Outside Chicago City Limits in MSA</t>
  </si>
  <si>
    <t>NA</t>
  </si>
  <si>
    <t>Residential Construction Form A2 breakout</t>
  </si>
  <si>
    <t>from individual schedules</t>
  </si>
  <si>
    <t>from this schedule</t>
  </si>
  <si>
    <t>difference</t>
  </si>
  <si>
    <t>check:</t>
  </si>
  <si>
    <t>Note: totals for Consumer Lending are also included in Residential Lending 1-4 above as all consumer loans were HELOC's</t>
  </si>
  <si>
    <t>Note: Residential Lending (more than 4 units) includes totals from Residential Construction Loans</t>
  </si>
  <si>
    <t>All reported properties were Investment Commercial Real Estate. Borrowers are legal entities. No demographic data required to be collected</t>
  </si>
  <si>
    <t>inside City</t>
  </si>
  <si>
    <t>outside Ciity in MSA</t>
  </si>
  <si>
    <t>Total</t>
  </si>
  <si>
    <t>purchase</t>
  </si>
  <si>
    <t>refi</t>
  </si>
  <si>
    <t>construction</t>
  </si>
  <si>
    <t>home equity</t>
  </si>
  <si>
    <t>(HELOC)</t>
  </si>
  <si>
    <t>total residential loans 1-4</t>
  </si>
  <si>
    <t>total residential loans &gt;4</t>
  </si>
  <si>
    <t>subtotal</t>
  </si>
  <si>
    <t>total</t>
  </si>
  <si>
    <t>check</t>
  </si>
  <si>
    <t>Purchase</t>
  </si>
  <si>
    <t>total residential A-1</t>
  </si>
  <si>
    <t>total HELOC</t>
  </si>
  <si>
    <t>Interest Rate Calcs</t>
  </si>
  <si>
    <t>total Resi Lending</t>
  </si>
  <si>
    <t>ttl</t>
  </si>
  <si>
    <t>avg</t>
  </si>
  <si>
    <t>Residential Loan Count and loan $</t>
  </si>
  <si>
    <t>Downpayment</t>
  </si>
  <si>
    <t>inside</t>
  </si>
  <si>
    <t>outside</t>
  </si>
  <si>
    <t>&gt;4</t>
  </si>
  <si>
    <t>"1-4"</t>
  </si>
  <si>
    <t>Savings and Checking Accounts</t>
  </si>
  <si>
    <t>(Number) Total Savings Accounts in Chicago</t>
  </si>
  <si>
    <t>(Amount) Total Amount in Savings Account in Chicago</t>
  </si>
  <si>
    <t xml:space="preserve">(Number) Total Checking Accounts in Chicago Outside Chicago but within the "Chicago MSA" </t>
  </si>
  <si>
    <t xml:space="preserve">(Amount) Total Amount in Checking Account in Chicago Outside Chicago but within the "Chicago MSA" </t>
  </si>
  <si>
    <t>Construction / Home Improvement</t>
  </si>
  <si>
    <t>Number of Accounts</t>
  </si>
  <si>
    <t>Municipal Code (2-32-440)</t>
  </si>
  <si>
    <t>Field Name</t>
  </si>
  <si>
    <t>Column</t>
  </si>
  <si>
    <t>(Balance as of December 31, 2021)</t>
  </si>
  <si>
    <t xml:space="preserve">Description </t>
  </si>
  <si>
    <t>i</t>
  </si>
  <si>
    <t>Indicate the street address of each of your facilities</t>
  </si>
  <si>
    <t>Office Address</t>
  </si>
  <si>
    <t xml:space="preserve">Specify, by 11 digit census tract, the Chicago location of each of your facilities.   </t>
  </si>
  <si>
    <t xml:space="preserve">Instructions: In thhis Form G, include the number and location of your institution's facilities within the City of Chicago, and the census tract of each facility, as reported to the Community Reinvestment Act. Only include customer facing deposit-taking banking centers. </t>
  </si>
  <si>
    <t>Depository Information</t>
  </si>
  <si>
    <t>Instruction - Form G</t>
  </si>
  <si>
    <t>END</t>
  </si>
  <si>
    <t>Total Amount</t>
  </si>
  <si>
    <t>11 digit census</t>
  </si>
  <si>
    <t>count</t>
  </si>
  <si>
    <t>Albany Bank &amp; Trust CO, NA Savings Totals Dec 2021</t>
  </si>
  <si>
    <t>Albany Bank &amp; Trust CO, NA Checking Totals Dec 2021</t>
  </si>
  <si>
    <t>B R A N C H E S</t>
  </si>
  <si>
    <t>CENSUS TRACT</t>
  </si>
  <si>
    <t>STREET</t>
  </si>
  <si>
    <t>CITY</t>
  </si>
  <si>
    <t>STATE</t>
  </si>
  <si>
    <t>ZIP</t>
  </si>
  <si>
    <t>17.031.1402.00</t>
  </si>
  <si>
    <t>3400 W Lawrence Ave</t>
  </si>
  <si>
    <t>Chicago</t>
  </si>
  <si>
    <t>IL</t>
  </si>
  <si>
    <t>17.031.1404.00</t>
  </si>
  <si>
    <t>4100 W Lawrence Ave</t>
  </si>
  <si>
    <t>17.031.0408.00</t>
  </si>
  <si>
    <t>4400 N Western 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</si>
</sst>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164" formatCode="#0"/>
    <numFmt numFmtId="165" formatCode="[$$-409]#,##0.00;\([$$-409]#,##0.00\)"/>
    <numFmt numFmtId="166" formatCode="&quot;$&quot;#,##0"/>
    <numFmt numFmtId="167" formatCode="#,##0.000%"/>
    <numFmt numFmtId="168" formatCode="_(&quot;$&quot;* #,##0_);_(&quot;$&quot;* \(#,##0\);_(&quot;$&quot;* &quot;-&quot;??_);_(@_)"/>
    <numFmt numFmtId="169" formatCode="[$$-409]#,##0.00_);\([$$-409]#,##0.00\)"/>
    <numFmt numFmtId="170" formatCode="#,##0.000000%"/>
  </numFmts>
  <fonts count="21" x14ac:knownFonts="1">
    <font>
      <sz val="10"/>
      <color theme="1"/>
      <name val="Tahoma"/>
      <family val="2"/>
    </font>
    <font>
      <sz val="11"/>
      <color theme="1"/>
      <name val="Calibri"/>
      <family val="2"/>
      <scheme val="minor"/>
    </font>
    <font>
      <sz val="11"/>
      <color theme="1"/>
      <name val="Calibri"/>
      <family val="2"/>
      <scheme val="minor"/>
    </font>
    <font>
      <sz val="8"/>
      <color rgb="FF454545"/>
      <name val="Arial"/>
      <family val="2"/>
    </font>
    <font>
      <sz val="10"/>
      <color theme="1"/>
      <name val="Tahoma"/>
      <family val="2"/>
    </font>
    <font>
      <b/>
      <sz val="12"/>
      <color theme="1"/>
      <name val="Calibri"/>
      <family val="2"/>
      <scheme val="minor"/>
    </font>
    <font>
      <sz val="12"/>
      <color theme="1"/>
      <name val="Calibri"/>
      <family val="2"/>
      <scheme val="minor"/>
    </font>
    <font>
      <sz val="12"/>
      <color theme="1"/>
      <name val="Calibri"/>
      <family val="2"/>
    </font>
    <font>
      <sz val="12"/>
      <color rgb="FF454545"/>
      <name val="Calibri"/>
      <family val="2"/>
    </font>
    <font>
      <sz val="8"/>
      <color theme="1"/>
      <name val="Arial"/>
      <family val="2"/>
    </font>
    <font>
      <b/>
      <sz val="10"/>
      <color theme="1"/>
      <name val="Tahoma"/>
      <family val="2"/>
    </font>
    <font>
      <i/>
      <sz val="10"/>
      <color theme="1"/>
      <name val="Tahoma"/>
      <family val="2"/>
    </font>
    <font>
      <sz val="11"/>
      <color theme="1"/>
      <name val="Arial"/>
      <family val="2"/>
    </font>
    <font>
      <sz val="11"/>
      <color theme="1"/>
      <name val="Arial"/>
    </font>
    <font>
      <sz val="11"/>
      <color theme="1"/>
      <name val="Calibri"/>
      <family val="2"/>
    </font>
    <font>
      <b/>
      <sz val="11"/>
      <color theme="1"/>
      <name val="Calibri"/>
      <family val="2"/>
    </font>
    <font>
      <sz val="11"/>
      <name val="Arial"/>
      <family val="2"/>
    </font>
    <font>
      <b/>
      <sz val="11"/>
      <name val="Arial"/>
      <family val="2"/>
    </font>
    <font>
      <b/>
      <sz val="11"/>
      <color theme="1"/>
      <name val="Calibri"/>
      <family val="2"/>
      <scheme val="minor"/>
    </font>
    <font>
      <sz val="8"/>
      <color theme="1"/>
      <name val="Calibri"/>
      <family val="2"/>
      <scheme val="minor"/>
    </font>
    <font>
      <b/>
      <sz val="12"/>
      <color theme="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2"/>
        <bgColor indexed="64"/>
      </patternFill>
    </fill>
    <fill>
      <patternFill patternType="solid">
        <fgColor rgb="FF0070C0"/>
        <bgColor indexed="64"/>
      </patternFill>
    </fill>
    <fill>
      <patternFill patternType="solid">
        <fgColor theme="3" tint="0.79998168889431442"/>
        <bgColor indexed="64"/>
      </patternFill>
    </fill>
  </fills>
  <borders count="32">
    <border>
      <left/>
      <right/>
      <top/>
      <bottom/>
      <diagonal/>
    </border>
    <border>
      <left style="medium">
        <color rgb="FFE2E2E2"/>
      </left>
      <right style="medium">
        <color rgb="FFE2E2E2"/>
      </right>
      <top/>
      <bottom style="medium">
        <color rgb="FFE2E2E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right/>
      <top/>
      <bottom style="medium">
        <color indexed="64"/>
      </bottom>
      <diagonal/>
    </border>
    <border>
      <left style="hair">
        <color auto="1"/>
      </left>
      <right style="hair">
        <color auto="1"/>
      </right>
      <top style="hair">
        <color auto="1"/>
      </top>
      <bottom style="hair">
        <color auto="1"/>
      </bottom>
      <diagonal/>
    </border>
    <border>
      <left style="hair">
        <color auto="1"/>
      </left>
      <right style="hair">
        <color auto="1"/>
      </right>
      <top style="thin">
        <color auto="1"/>
      </top>
      <bottom style="thin">
        <color auto="1"/>
      </bottom>
      <diagonal/>
    </border>
  </borders>
  <cellStyleXfs count="6">
    <xf numFmtId="0" fontId="0" fillId="0" borderId="0"/>
    <xf numFmtId="44" fontId="4" fillId="0" borderId="0" applyFont="0" applyFill="0" applyBorder="0" applyAlignment="0" applyProtection="0"/>
    <xf numFmtId="9" fontId="4" fillId="0" borderId="0" applyFont="0" applyFill="0" applyBorder="0" applyAlignment="0" applyProtection="0"/>
    <xf numFmtId="0" fontId="12" fillId="0" borderId="0"/>
    <xf numFmtId="0" fontId="13" fillId="0" borderId="0"/>
    <xf numFmtId="0" fontId="2" fillId="0" borderId="0"/>
  </cellStyleXfs>
  <cellXfs count="144">
    <xf numFmtId="0" fontId="0" fillId="0" borderId="0" xfId="0"/>
    <xf numFmtId="0" fontId="0" fillId="0" borderId="1" xfId="0" applyBorder="1"/>
    <xf numFmtId="164" fontId="3" fillId="2" borderId="0" xfId="0" applyNumberFormat="1" applyFont="1" applyFill="1" applyAlignment="1">
      <alignment horizontal="right" vertical="top"/>
    </xf>
    <xf numFmtId="165" fontId="3" fillId="2" borderId="1" xfId="0" applyNumberFormat="1" applyFont="1" applyFill="1" applyBorder="1" applyAlignment="1">
      <alignment horizontal="right" vertical="top"/>
    </xf>
    <xf numFmtId="0" fontId="0" fillId="0" borderId="0" xfId="0" applyAlignment="1">
      <alignment wrapText="1"/>
    </xf>
    <xf numFmtId="0" fontId="0" fillId="0" borderId="1" xfId="0" applyBorder="1" applyAlignment="1">
      <alignment wrapText="1"/>
    </xf>
    <xf numFmtId="0" fontId="5" fillId="0" borderId="0" xfId="0" applyFont="1"/>
    <xf numFmtId="0" fontId="5" fillId="0" borderId="0" xfId="0" applyFont="1" applyAlignment="1">
      <alignment horizontal="center" wrapText="1"/>
    </xf>
    <xf numFmtId="0" fontId="5" fillId="0" borderId="0" xfId="0" applyFont="1" applyAlignment="1">
      <alignment horizontal="center"/>
    </xf>
    <xf numFmtId="0" fontId="6" fillId="0" borderId="0" xfId="0" applyFont="1" applyAlignment="1">
      <alignment horizontal="center"/>
    </xf>
    <xf numFmtId="1" fontId="7" fillId="0" borderId="2" xfId="0" applyNumberFormat="1" applyFont="1" applyBorder="1"/>
    <xf numFmtId="14" fontId="6" fillId="0" borderId="2" xfId="0" applyNumberFormat="1" applyFont="1" applyBorder="1" applyAlignment="1">
      <alignment horizontal="center"/>
    </xf>
    <xf numFmtId="0" fontId="6" fillId="0" borderId="2" xfId="0" applyFont="1" applyBorder="1" applyAlignment="1">
      <alignment horizontal="center"/>
    </xf>
    <xf numFmtId="8" fontId="6" fillId="0" borderId="2" xfId="0" applyNumberFormat="1" applyFont="1" applyBorder="1"/>
    <xf numFmtId="10" fontId="6" fillId="0" borderId="2" xfId="2" applyNumberFormat="1" applyFont="1" applyBorder="1" applyAlignment="1">
      <alignment horizontal="center"/>
    </xf>
    <xf numFmtId="1" fontId="6" fillId="0" borderId="2" xfId="2" applyNumberFormat="1" applyFont="1" applyBorder="1" applyAlignment="1">
      <alignment horizontal="center"/>
    </xf>
    <xf numFmtId="166" fontId="6" fillId="0" borderId="2" xfId="1" applyNumberFormat="1" applyFont="1" applyBorder="1" applyAlignment="1">
      <alignment horizontal="center"/>
    </xf>
    <xf numFmtId="1" fontId="6" fillId="2" borderId="2" xfId="2" applyNumberFormat="1" applyFont="1" applyFill="1" applyBorder="1" applyAlignment="1">
      <alignment horizontal="center"/>
    </xf>
    <xf numFmtId="166" fontId="6" fillId="2" borderId="2" xfId="2" applyNumberFormat="1" applyFont="1" applyFill="1" applyBorder="1" applyAlignment="1">
      <alignment horizontal="center"/>
    </xf>
    <xf numFmtId="9" fontId="6" fillId="2" borderId="2" xfId="2" applyFont="1" applyFill="1" applyBorder="1" applyAlignment="1">
      <alignment horizontal="center"/>
    </xf>
    <xf numFmtId="0" fontId="6" fillId="3" borderId="2" xfId="0" applyFont="1" applyFill="1" applyBorder="1"/>
    <xf numFmtId="0" fontId="6" fillId="0" borderId="0" xfId="0" applyFont="1"/>
    <xf numFmtId="0" fontId="6" fillId="0" borderId="2" xfId="0" applyFont="1" applyBorder="1" applyAlignment="1">
      <alignment horizontal="center" wrapText="1"/>
    </xf>
    <xf numFmtId="1" fontId="8" fillId="2" borderId="2" xfId="0" applyNumberFormat="1" applyFont="1" applyFill="1" applyBorder="1" applyAlignment="1">
      <alignment horizontal="right" vertical="top"/>
    </xf>
    <xf numFmtId="0" fontId="6" fillId="2" borderId="2" xfId="0" applyFont="1" applyFill="1" applyBorder="1"/>
    <xf numFmtId="1" fontId="7" fillId="2" borderId="2" xfId="0" applyNumberFormat="1" applyFont="1" applyFill="1" applyBorder="1"/>
    <xf numFmtId="14" fontId="6" fillId="0" borderId="2" xfId="0" quotePrefix="1" applyNumberFormat="1" applyFont="1" applyBorder="1" applyAlignment="1">
      <alignment horizontal="center"/>
    </xf>
    <xf numFmtId="10" fontId="6" fillId="0" borderId="2" xfId="2" applyNumberFormat="1" applyFont="1" applyFill="1" applyBorder="1" applyAlignment="1">
      <alignment horizontal="center"/>
    </xf>
    <xf numFmtId="1" fontId="6" fillId="0" borderId="2" xfId="2" applyNumberFormat="1" applyFont="1" applyFill="1" applyBorder="1" applyAlignment="1">
      <alignment horizontal="center"/>
    </xf>
    <xf numFmtId="10" fontId="6" fillId="3" borderId="2" xfId="2" applyNumberFormat="1" applyFont="1" applyFill="1" applyBorder="1" applyAlignment="1">
      <alignment horizontal="center"/>
    </xf>
    <xf numFmtId="1" fontId="6" fillId="3" borderId="2" xfId="2" applyNumberFormat="1" applyFont="1" applyFill="1" applyBorder="1" applyAlignment="1">
      <alignment horizontal="center"/>
    </xf>
    <xf numFmtId="166" fontId="6" fillId="3" borderId="2" xfId="1" applyNumberFormat="1" applyFont="1" applyFill="1" applyBorder="1" applyAlignment="1">
      <alignment horizontal="center"/>
    </xf>
    <xf numFmtId="166" fontId="6" fillId="3" borderId="2" xfId="2" applyNumberFormat="1" applyFont="1" applyFill="1" applyBorder="1" applyAlignment="1">
      <alignment horizontal="center"/>
    </xf>
    <xf numFmtId="9" fontId="6" fillId="3" borderId="2" xfId="2" applyFont="1" applyFill="1" applyBorder="1" applyAlignment="1">
      <alignment horizontal="center"/>
    </xf>
    <xf numFmtId="0" fontId="5" fillId="2" borderId="2" xfId="0" applyFont="1" applyFill="1" applyBorder="1" applyAlignment="1">
      <alignment horizontal="center" vertical="top" wrapText="1"/>
    </xf>
    <xf numFmtId="14" fontId="3" fillId="2" borderId="0" xfId="0" applyNumberFormat="1" applyFont="1" applyFill="1" applyAlignment="1">
      <alignment horizontal="right" vertical="top"/>
    </xf>
    <xf numFmtId="0" fontId="3" fillId="2" borderId="1" xfId="0" applyFont="1" applyFill="1" applyBorder="1" applyAlignment="1">
      <alignment horizontal="right" vertical="top"/>
    </xf>
    <xf numFmtId="0" fontId="9" fillId="0" borderId="0" xfId="0" applyFont="1"/>
    <xf numFmtId="166" fontId="9" fillId="0" borderId="0" xfId="0" applyNumberFormat="1" applyFont="1"/>
    <xf numFmtId="166" fontId="0" fillId="0" borderId="0" xfId="0" applyNumberFormat="1"/>
    <xf numFmtId="166" fontId="3" fillId="2" borderId="1" xfId="0" applyNumberFormat="1" applyFont="1" applyFill="1" applyBorder="1" applyAlignment="1">
      <alignment horizontal="right" vertical="top"/>
    </xf>
    <xf numFmtId="0" fontId="3" fillId="2" borderId="0" xfId="0" applyFont="1" applyFill="1" applyAlignment="1">
      <alignment horizontal="right" vertical="top"/>
    </xf>
    <xf numFmtId="166" fontId="3" fillId="2" borderId="0" xfId="0" applyNumberFormat="1" applyFont="1" applyFill="1" applyAlignment="1">
      <alignment horizontal="right" vertical="top"/>
    </xf>
    <xf numFmtId="167" fontId="3" fillId="2" borderId="1" xfId="0" applyNumberFormat="1" applyFont="1" applyFill="1" applyBorder="1" applyAlignment="1">
      <alignment horizontal="right" vertical="top"/>
    </xf>
    <xf numFmtId="0" fontId="10" fillId="0" borderId="0" xfId="0" applyFont="1"/>
    <xf numFmtId="10" fontId="0" fillId="0" borderId="0" xfId="2" applyNumberFormat="1" applyFont="1"/>
    <xf numFmtId="168" fontId="0" fillId="0" borderId="0" xfId="1" applyNumberFormat="1" applyFont="1"/>
    <xf numFmtId="1" fontId="7" fillId="4" borderId="2" xfId="0" applyNumberFormat="1" applyFont="1" applyFill="1" applyBorder="1"/>
    <xf numFmtId="0" fontId="6" fillId="4" borderId="2" xfId="0" applyFont="1" applyFill="1" applyBorder="1"/>
    <xf numFmtId="14" fontId="6" fillId="4" borderId="2" xfId="0" applyNumberFormat="1" applyFont="1" applyFill="1" applyBorder="1" applyAlignment="1">
      <alignment horizontal="center"/>
    </xf>
    <xf numFmtId="0" fontId="6" fillId="4" borderId="2" xfId="0" applyFont="1" applyFill="1" applyBorder="1" applyAlignment="1">
      <alignment horizontal="center"/>
    </xf>
    <xf numFmtId="8" fontId="6" fillId="4" borderId="2" xfId="0" applyNumberFormat="1" applyFont="1" applyFill="1" applyBorder="1"/>
    <xf numFmtId="10" fontId="6" fillId="4" borderId="2" xfId="2" applyNumberFormat="1" applyFont="1" applyFill="1" applyBorder="1" applyAlignment="1">
      <alignment horizontal="center"/>
    </xf>
    <xf numFmtId="1" fontId="6" fillId="4" borderId="2" xfId="2" applyNumberFormat="1" applyFont="1" applyFill="1" applyBorder="1" applyAlignment="1">
      <alignment horizontal="center"/>
    </xf>
    <xf numFmtId="166" fontId="6" fillId="4" borderId="2" xfId="1" applyNumberFormat="1" applyFont="1" applyFill="1" applyBorder="1" applyAlignment="1">
      <alignment horizontal="center"/>
    </xf>
    <xf numFmtId="166" fontId="6" fillId="4" borderId="2" xfId="2" applyNumberFormat="1" applyFont="1" applyFill="1" applyBorder="1" applyAlignment="1">
      <alignment horizontal="center"/>
    </xf>
    <xf numFmtId="9" fontId="6" fillId="4" borderId="2" xfId="2" applyFont="1" applyFill="1" applyBorder="1" applyAlignment="1">
      <alignment horizontal="center"/>
    </xf>
    <xf numFmtId="0" fontId="6" fillId="4" borderId="0" xfId="0" applyFont="1" applyFill="1" applyAlignment="1">
      <alignment horizontal="center"/>
    </xf>
    <xf numFmtId="1" fontId="8" fillId="4" borderId="2" xfId="0" applyNumberFormat="1" applyFont="1" applyFill="1" applyBorder="1" applyAlignment="1">
      <alignment horizontal="right" vertical="top"/>
    </xf>
    <xf numFmtId="0" fontId="6" fillId="4" borderId="2" xfId="0" applyFont="1" applyFill="1" applyBorder="1" applyAlignment="1">
      <alignment horizontal="center" wrapText="1"/>
    </xf>
    <xf numFmtId="0" fontId="9" fillId="2" borderId="0" xfId="0" applyFont="1" applyFill="1"/>
    <xf numFmtId="165" fontId="0" fillId="0" borderId="0" xfId="0" applyNumberFormat="1"/>
    <xf numFmtId="166" fontId="9" fillId="2" borderId="0" xfId="0" applyNumberFormat="1" applyFont="1" applyFill="1"/>
    <xf numFmtId="8" fontId="0" fillId="0" borderId="0" xfId="0" applyNumberFormat="1"/>
    <xf numFmtId="168" fontId="0" fillId="0" borderId="0" xfId="0" applyNumberFormat="1"/>
    <xf numFmtId="169" fontId="0" fillId="0" borderId="0" xfId="0" applyNumberFormat="1"/>
    <xf numFmtId="14" fontId="6" fillId="0" borderId="3" xfId="0" applyNumberFormat="1" applyFont="1" applyBorder="1" applyAlignment="1">
      <alignment horizontal="left"/>
    </xf>
    <xf numFmtId="0" fontId="6" fillId="5" borderId="2" xfId="0" applyFont="1" applyFill="1" applyBorder="1"/>
    <xf numFmtId="0" fontId="6" fillId="5" borderId="2" xfId="0" applyFont="1" applyFill="1" applyBorder="1" applyAlignment="1">
      <alignment horizontal="center"/>
    </xf>
    <xf numFmtId="0" fontId="6" fillId="3" borderId="2" xfId="0" applyFont="1" applyFill="1" applyBorder="1" applyAlignment="1">
      <alignment horizontal="center"/>
    </xf>
    <xf numFmtId="0" fontId="6" fillId="6" borderId="2" xfId="0" applyFont="1" applyFill="1" applyBorder="1" applyAlignment="1">
      <alignment horizontal="center"/>
    </xf>
    <xf numFmtId="168" fontId="0" fillId="3" borderId="0" xfId="0" applyNumberFormat="1" applyFill="1"/>
    <xf numFmtId="9" fontId="0" fillId="0" borderId="0" xfId="2" applyFont="1"/>
    <xf numFmtId="170" fontId="3" fillId="2" borderId="1" xfId="0" applyNumberFormat="1" applyFont="1" applyFill="1" applyBorder="1" applyAlignment="1">
      <alignment horizontal="right" vertical="top"/>
    </xf>
    <xf numFmtId="0" fontId="11" fillId="0" borderId="0" xfId="0" applyFont="1"/>
    <xf numFmtId="0" fontId="0" fillId="0" borderId="0" xfId="2" applyNumberFormat="1" applyFont="1"/>
    <xf numFmtId="9" fontId="0" fillId="0" borderId="0" xfId="0" applyNumberFormat="1"/>
    <xf numFmtId="0" fontId="2" fillId="0" borderId="0" xfId="5"/>
    <xf numFmtId="166" fontId="2" fillId="0" borderId="0" xfId="5" applyNumberFormat="1"/>
    <xf numFmtId="3" fontId="2" fillId="0" borderId="0" xfId="5" applyNumberFormat="1"/>
    <xf numFmtId="166" fontId="2" fillId="0" borderId="15" xfId="5" applyNumberFormat="1" applyBorder="1"/>
    <xf numFmtId="3" fontId="2" fillId="0" borderId="15" xfId="5" applyNumberFormat="1" applyBorder="1"/>
    <xf numFmtId="166" fontId="2" fillId="0" borderId="18" xfId="5" applyNumberFormat="1" applyBorder="1"/>
    <xf numFmtId="3" fontId="2" fillId="0" borderId="19" xfId="5" applyNumberFormat="1" applyBorder="1"/>
    <xf numFmtId="0" fontId="2" fillId="0" borderId="20" xfId="5" applyBorder="1"/>
    <xf numFmtId="0" fontId="2" fillId="0" borderId="21" xfId="5" applyBorder="1" applyAlignment="1">
      <alignment horizontal="center"/>
    </xf>
    <xf numFmtId="166" fontId="2" fillId="0" borderId="22" xfId="5" applyNumberFormat="1" applyBorder="1"/>
    <xf numFmtId="3" fontId="2" fillId="0" borderId="23" xfId="5" applyNumberFormat="1" applyBorder="1"/>
    <xf numFmtId="0" fontId="2" fillId="0" borderId="24" xfId="5" applyBorder="1"/>
    <xf numFmtId="0" fontId="2" fillId="0" borderId="25" xfId="5" applyBorder="1" applyAlignment="1">
      <alignment horizontal="center"/>
    </xf>
    <xf numFmtId="166" fontId="2" fillId="0" borderId="26" xfId="5" applyNumberFormat="1" applyBorder="1"/>
    <xf numFmtId="3" fontId="2" fillId="0" borderId="27" xfId="5" applyNumberFormat="1" applyBorder="1"/>
    <xf numFmtId="0" fontId="2" fillId="0" borderId="28" xfId="5" applyBorder="1" applyAlignment="1">
      <alignment horizontal="center"/>
    </xf>
    <xf numFmtId="166" fontId="18" fillId="3" borderId="15" xfId="5" applyNumberFormat="1" applyFont="1" applyFill="1" applyBorder="1" applyAlignment="1">
      <alignment horizontal="center"/>
    </xf>
    <xf numFmtId="3" fontId="18" fillId="3" borderId="15" xfId="5" applyNumberFormat="1" applyFont="1" applyFill="1" applyBorder="1" applyAlignment="1">
      <alignment horizontal="center"/>
    </xf>
    <xf numFmtId="0" fontId="18" fillId="3" borderId="15" xfId="5" applyFont="1" applyFill="1" applyBorder="1" applyAlignment="1">
      <alignment horizontal="center"/>
    </xf>
    <xf numFmtId="0" fontId="19" fillId="0" borderId="17" xfId="5" applyFont="1" applyBorder="1" applyAlignment="1">
      <alignment horizontal="center" vertical="center"/>
    </xf>
    <xf numFmtId="0" fontId="19" fillId="0" borderId="16" xfId="5" applyFont="1" applyBorder="1" applyAlignment="1">
      <alignment horizontal="center" vertical="center"/>
    </xf>
    <xf numFmtId="0" fontId="18" fillId="0" borderId="0" xfId="5" applyFont="1" applyAlignment="1">
      <alignment horizontal="center" vertical="center"/>
    </xf>
    <xf numFmtId="0" fontId="18" fillId="0" borderId="29" xfId="5" applyFont="1" applyBorder="1" applyAlignment="1">
      <alignment horizontal="center" vertical="center"/>
    </xf>
    <xf numFmtId="0" fontId="1" fillId="0" borderId="0" xfId="0" applyFont="1"/>
    <xf numFmtId="0" fontId="1" fillId="0" borderId="30" xfId="0" applyFont="1" applyBorder="1"/>
    <xf numFmtId="0" fontId="18" fillId="0" borderId="30" xfId="0" applyFont="1" applyBorder="1"/>
    <xf numFmtId="168" fontId="1" fillId="0" borderId="30" xfId="1" applyNumberFormat="1" applyFont="1" applyBorder="1"/>
    <xf numFmtId="168" fontId="1" fillId="0" borderId="30" xfId="0" applyNumberFormat="1" applyFont="1" applyBorder="1"/>
    <xf numFmtId="6" fontId="1" fillId="0" borderId="30" xfId="0" applyNumberFormat="1" applyFont="1" applyBorder="1"/>
    <xf numFmtId="10" fontId="1" fillId="0" borderId="30" xfId="2" applyNumberFormat="1" applyFont="1" applyBorder="1"/>
    <xf numFmtId="10" fontId="1" fillId="0" borderId="30" xfId="0" applyNumberFormat="1" applyFont="1" applyBorder="1"/>
    <xf numFmtId="9" fontId="1" fillId="0" borderId="30" xfId="2" applyFont="1" applyBorder="1"/>
    <xf numFmtId="0" fontId="18" fillId="2" borderId="30" xfId="3" applyFont="1" applyFill="1" applyBorder="1" applyAlignment="1">
      <alignment horizontal="left"/>
    </xf>
    <xf numFmtId="0" fontId="1" fillId="2" borderId="30" xfId="3" applyFont="1" applyFill="1" applyBorder="1" applyAlignment="1">
      <alignment horizontal="left" vertical="center"/>
    </xf>
    <xf numFmtId="3" fontId="1" fillId="2" borderId="30" xfId="3" applyNumberFormat="1" applyFont="1" applyFill="1" applyBorder="1" applyAlignment="1">
      <alignment horizontal="left"/>
    </xf>
    <xf numFmtId="166" fontId="1" fillId="2" borderId="30" xfId="3" applyNumberFormat="1" applyFont="1" applyFill="1" applyBorder="1" applyAlignment="1">
      <alignment horizontal="left"/>
    </xf>
    <xf numFmtId="0" fontId="17" fillId="7" borderId="9" xfId="4" applyFont="1" applyFill="1" applyBorder="1" applyAlignment="1">
      <alignment horizontal="center" vertical="center"/>
    </xf>
    <xf numFmtId="0" fontId="16" fillId="7" borderId="8" xfId="4" applyFont="1" applyFill="1" applyBorder="1" applyAlignment="1">
      <alignment horizontal="center" vertical="center"/>
    </xf>
    <xf numFmtId="0" fontId="16" fillId="7" borderId="14" xfId="4" applyFont="1" applyFill="1" applyBorder="1" applyAlignment="1">
      <alignment horizontal="center" vertical="center"/>
    </xf>
    <xf numFmtId="0" fontId="13" fillId="0" borderId="0" xfId="4" applyAlignment="1">
      <alignment vertical="center"/>
    </xf>
    <xf numFmtId="0" fontId="14" fillId="7" borderId="7" xfId="4" applyFont="1" applyFill="1" applyBorder="1" applyAlignment="1">
      <alignment horizontal="center" vertical="center"/>
    </xf>
    <xf numFmtId="0" fontId="14" fillId="7" borderId="0" xfId="4" applyFont="1" applyFill="1" applyAlignment="1">
      <alignment horizontal="center" vertical="center"/>
    </xf>
    <xf numFmtId="0" fontId="14" fillId="7" borderId="13" xfId="4" applyFont="1" applyFill="1" applyBorder="1" applyAlignment="1">
      <alignment horizontal="center" vertical="center"/>
    </xf>
    <xf numFmtId="0" fontId="14" fillId="7" borderId="12" xfId="4" applyFont="1" applyFill="1" applyBorder="1" applyAlignment="1">
      <alignment horizontal="center" vertical="center"/>
    </xf>
    <xf numFmtId="0" fontId="14" fillId="7" borderId="11" xfId="4" applyFont="1" applyFill="1" applyBorder="1" applyAlignment="1">
      <alignment horizontal="center" vertical="center"/>
    </xf>
    <xf numFmtId="0" fontId="14" fillId="7" borderId="10" xfId="4" applyFont="1" applyFill="1" applyBorder="1" applyAlignment="1">
      <alignment horizontal="center" vertical="center"/>
    </xf>
    <xf numFmtId="0" fontId="16" fillId="0" borderId="6" xfId="4" applyFont="1" applyBorder="1" applyAlignment="1">
      <alignment horizontal="left" vertical="center" wrapText="1"/>
    </xf>
    <xf numFmtId="0" fontId="16" fillId="0" borderId="5" xfId="4" applyFont="1" applyBorder="1" applyAlignment="1">
      <alignment horizontal="left" vertical="center" wrapText="1"/>
    </xf>
    <xf numFmtId="0" fontId="16" fillId="0" borderId="4" xfId="4" applyFont="1" applyBorder="1" applyAlignment="1">
      <alignment horizontal="left" vertical="center" wrapText="1"/>
    </xf>
    <xf numFmtId="0" fontId="15" fillId="0" borderId="2" xfId="4" applyFont="1" applyBorder="1" applyAlignment="1">
      <alignment horizontal="center" vertical="center"/>
    </xf>
    <xf numFmtId="0" fontId="13" fillId="0" borderId="0" xfId="4" applyAlignment="1">
      <alignment horizontal="center" vertical="center"/>
    </xf>
    <xf numFmtId="0" fontId="14" fillId="0" borderId="2" xfId="4" applyFont="1" applyBorder="1" applyAlignment="1">
      <alignment horizontal="center" vertical="center"/>
    </xf>
    <xf numFmtId="0" fontId="14" fillId="0" borderId="2" xfId="4" applyFont="1" applyBorder="1" applyAlignment="1">
      <alignment vertical="center"/>
    </xf>
    <xf numFmtId="0" fontId="14" fillId="0" borderId="2" xfId="4" applyFont="1" applyBorder="1" applyAlignment="1">
      <alignment vertical="center" wrapText="1"/>
    </xf>
    <xf numFmtId="49" fontId="20" fillId="8" borderId="6" xfId="0" applyNumberFormat="1" applyFont="1" applyFill="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49" fontId="0" fillId="0" borderId="0" xfId="0" applyNumberFormat="1" applyAlignment="1">
      <alignment horizontal="center" vertical="center"/>
    </xf>
    <xf numFmtId="0" fontId="0" fillId="0" borderId="0" xfId="0" applyAlignment="1">
      <alignment vertical="center"/>
    </xf>
    <xf numFmtId="0" fontId="0" fillId="0" borderId="0" xfId="0" applyAlignment="1">
      <alignment horizontal="center" vertical="center"/>
    </xf>
    <xf numFmtId="49" fontId="18" fillId="9" borderId="2" xfId="0" applyNumberFormat="1" applyFont="1" applyFill="1" applyBorder="1" applyAlignment="1">
      <alignment horizontal="center" vertical="center"/>
    </xf>
    <xf numFmtId="0" fontId="18" fillId="9" borderId="2" xfId="0" applyFont="1" applyFill="1" applyBorder="1" applyAlignment="1">
      <alignment vertical="center"/>
    </xf>
    <xf numFmtId="0" fontId="18" fillId="9" borderId="2" xfId="0" applyFont="1" applyFill="1" applyBorder="1" applyAlignment="1">
      <alignment horizontal="center" vertical="center"/>
    </xf>
    <xf numFmtId="49" fontId="0" fillId="0" borderId="31" xfId="0" applyNumberFormat="1" applyBorder="1" applyAlignment="1">
      <alignment horizontal="center" vertical="center"/>
    </xf>
    <xf numFmtId="0" fontId="0" fillId="0" borderId="31" xfId="0" applyBorder="1" applyAlignment="1">
      <alignment vertical="center"/>
    </xf>
    <xf numFmtId="0" fontId="0" fillId="0" borderId="31" xfId="0" applyBorder="1" applyAlignment="1">
      <alignment horizontal="center" vertical="center"/>
    </xf>
    <xf numFmtId="0" fontId="10" fillId="0" borderId="1" xfId="0" applyFont="1" applyBorder="1"/>
  </cellXfs>
  <cellStyles count="6">
    <cellStyle name="Currency" xfId="1" builtinId="4"/>
    <cellStyle name="Normal" xfId="0" builtinId="0"/>
    <cellStyle name="Normal 2" xfId="3" xr:uid="{D5B5CE63-A18B-47D1-9829-BF2525EDE5D4}"/>
    <cellStyle name="Normal 3" xfId="4" xr:uid="{7D3289C0-08E7-4819-99C1-1C82EBFEF215}"/>
    <cellStyle name="Normal 4" xfId="5" xr:uid="{A7133E48-BA0F-413A-B675-6B0CE75F27A2}"/>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B4F9B-231F-435E-BFAB-AF63F1CDB026}">
  <dimension ref="A1:Q137"/>
  <sheetViews>
    <sheetView tabSelected="1" zoomScale="75" zoomScaleNormal="75" workbookViewId="0">
      <pane xSplit="1" ySplit="5" topLeftCell="B6" activePane="bottomRight" state="frozen"/>
      <selection pane="topRight" activeCell="B1" sqref="B1"/>
      <selection pane="bottomLeft" activeCell="A6" sqref="A6"/>
      <selection pane="bottomRight"/>
    </sheetView>
  </sheetViews>
  <sheetFormatPr defaultRowHeight="12.75" x14ac:dyDescent="0.2"/>
  <cols>
    <col min="1" max="1" width="16.140625" customWidth="1"/>
    <col min="2" max="2" width="26" bestFit="1" customWidth="1"/>
    <col min="3" max="3" width="17.7109375" bestFit="1" customWidth="1"/>
    <col min="4" max="4" width="18.42578125" bestFit="1" customWidth="1"/>
    <col min="5" max="5" width="37.7109375" bestFit="1" customWidth="1"/>
    <col min="6" max="6" width="18.42578125" bestFit="1" customWidth="1"/>
    <col min="7" max="7" width="19.7109375" bestFit="1" customWidth="1"/>
    <col min="8" max="8" width="17.85546875" bestFit="1" customWidth="1"/>
    <col min="9" max="9" width="14.5703125" bestFit="1" customWidth="1"/>
    <col min="10" max="10" width="12.28515625" bestFit="1" customWidth="1"/>
    <col min="11" max="11" width="15.7109375" bestFit="1" customWidth="1"/>
    <col min="12" max="12" width="13.28515625" bestFit="1" customWidth="1"/>
    <col min="13" max="13" width="16.7109375" bestFit="1" customWidth="1"/>
    <col min="14" max="14" width="14.28515625" bestFit="1" customWidth="1"/>
    <col min="15" max="15" width="41.85546875" bestFit="1" customWidth="1"/>
    <col min="16" max="16" width="17.7109375" bestFit="1" customWidth="1"/>
    <col min="17" max="17" width="21.28515625" bestFit="1" customWidth="1"/>
  </cols>
  <sheetData>
    <row r="1" spans="1:17" ht="15.75" x14ac:dyDescent="0.25">
      <c r="A1" s="6" t="s">
        <v>3</v>
      </c>
      <c r="B1" s="6"/>
      <c r="C1" s="6"/>
      <c r="D1" s="6"/>
      <c r="E1" s="6"/>
      <c r="F1" s="7"/>
      <c r="G1" s="7"/>
      <c r="H1" s="7"/>
      <c r="I1" s="7"/>
      <c r="J1" s="7"/>
      <c r="K1" s="7"/>
      <c r="L1" s="7"/>
      <c r="M1" s="7"/>
      <c r="N1" s="7"/>
      <c r="O1" s="6"/>
      <c r="P1" s="6"/>
      <c r="Q1" s="8"/>
    </row>
    <row r="2" spans="1:17" ht="15.75" x14ac:dyDescent="0.25">
      <c r="A2" s="6" t="s">
        <v>4</v>
      </c>
      <c r="B2" s="6"/>
      <c r="C2" s="6"/>
      <c r="D2" s="6"/>
      <c r="E2" s="6"/>
      <c r="F2" s="6"/>
      <c r="G2" s="6"/>
      <c r="H2" s="6"/>
      <c r="I2" s="6"/>
      <c r="J2" s="6"/>
      <c r="K2" s="6"/>
      <c r="L2" s="6"/>
      <c r="M2" s="6"/>
      <c r="N2" s="6"/>
      <c r="O2" s="6"/>
      <c r="P2" s="6"/>
      <c r="Q2" s="6"/>
    </row>
    <row r="3" spans="1:17" ht="15.75" x14ac:dyDescent="0.25">
      <c r="A3" s="6"/>
      <c r="B3" s="6"/>
      <c r="C3" s="6"/>
      <c r="D3" s="6"/>
      <c r="E3" s="6"/>
      <c r="F3" s="6"/>
      <c r="G3" s="6"/>
      <c r="H3" s="6"/>
      <c r="I3" s="6"/>
      <c r="J3" s="6"/>
      <c r="K3" s="6"/>
      <c r="L3" s="6"/>
      <c r="M3" s="6"/>
      <c r="N3" s="6"/>
      <c r="O3" s="6"/>
      <c r="P3" s="6"/>
      <c r="Q3" s="6"/>
    </row>
    <row r="4" spans="1:17" ht="15.75" x14ac:dyDescent="0.25">
      <c r="A4" s="6" t="s">
        <v>54</v>
      </c>
      <c r="B4" s="6"/>
      <c r="C4" s="6"/>
      <c r="D4" s="6"/>
      <c r="E4" s="6"/>
      <c r="F4" s="6"/>
      <c r="G4" s="6"/>
      <c r="H4" s="6"/>
      <c r="I4" s="6"/>
      <c r="J4" s="6"/>
      <c r="K4" s="6"/>
      <c r="L4" s="6"/>
      <c r="M4" s="6"/>
      <c r="N4" s="6"/>
      <c r="O4" s="6"/>
      <c r="P4" s="6"/>
      <c r="Q4" s="8"/>
    </row>
    <row r="5" spans="1:17" ht="86.25" customHeight="1" x14ac:dyDescent="0.25">
      <c r="A5" s="34" t="s">
        <v>0</v>
      </c>
      <c r="B5" s="34" t="s">
        <v>5</v>
      </c>
      <c r="C5" s="34" t="s">
        <v>6</v>
      </c>
      <c r="D5" s="34" t="s">
        <v>7</v>
      </c>
      <c r="E5" s="34" t="s">
        <v>8</v>
      </c>
      <c r="F5" s="34" t="s">
        <v>9</v>
      </c>
      <c r="G5" s="34" t="s">
        <v>10</v>
      </c>
      <c r="H5" s="34" t="s">
        <v>11</v>
      </c>
      <c r="I5" s="34" t="s">
        <v>12</v>
      </c>
      <c r="J5" s="34" t="s">
        <v>13</v>
      </c>
      <c r="K5" s="34" t="s">
        <v>14</v>
      </c>
      <c r="L5" s="34" t="s">
        <v>15</v>
      </c>
      <c r="M5" s="34" t="s">
        <v>16</v>
      </c>
      <c r="N5" s="34" t="s">
        <v>17</v>
      </c>
      <c r="O5" s="34" t="s">
        <v>18</v>
      </c>
      <c r="P5" s="34" t="s">
        <v>28</v>
      </c>
      <c r="Q5" s="8" t="s">
        <v>19</v>
      </c>
    </row>
    <row r="6" spans="1:17" ht="15.75" x14ac:dyDescent="0.25">
      <c r="A6" s="25">
        <v>17031411000</v>
      </c>
      <c r="B6" s="11" t="s">
        <v>20</v>
      </c>
      <c r="C6" s="24">
        <v>81</v>
      </c>
      <c r="D6" s="12" t="s">
        <v>21</v>
      </c>
      <c r="E6" s="68" t="s">
        <v>99</v>
      </c>
      <c r="F6" s="12" t="s">
        <v>23</v>
      </c>
      <c r="G6" s="13">
        <v>9104167</v>
      </c>
      <c r="H6" s="11">
        <v>44484</v>
      </c>
      <c r="I6" s="14">
        <v>3.5000000000000003E-2</v>
      </c>
      <c r="J6" s="15">
        <v>60.723287671232882</v>
      </c>
      <c r="K6" s="16">
        <f t="shared" ref="K6:K40" si="0">0.0075*G6</f>
        <v>68281.252500000002</v>
      </c>
      <c r="L6" s="17" t="s">
        <v>24</v>
      </c>
      <c r="M6" s="18">
        <v>11850000</v>
      </c>
      <c r="N6" s="19">
        <f t="shared" ref="N6:N40" si="1">G6/M6</f>
        <v>0.76828413502109705</v>
      </c>
      <c r="O6" s="20"/>
      <c r="P6" s="12" t="s">
        <v>25</v>
      </c>
      <c r="Q6" s="9">
        <v>1000004469</v>
      </c>
    </row>
    <row r="7" spans="1:17" ht="15.75" x14ac:dyDescent="0.25">
      <c r="A7" s="25">
        <v>17031310600</v>
      </c>
      <c r="B7" s="11" t="s">
        <v>20</v>
      </c>
      <c r="C7" s="24">
        <v>10</v>
      </c>
      <c r="D7" s="12" t="s">
        <v>21</v>
      </c>
      <c r="E7" s="68" t="s">
        <v>99</v>
      </c>
      <c r="F7" s="12" t="s">
        <v>23</v>
      </c>
      <c r="G7" s="13">
        <v>1556250</v>
      </c>
      <c r="H7" s="11">
        <v>44321</v>
      </c>
      <c r="I7" s="14">
        <v>3.7499999999999999E-2</v>
      </c>
      <c r="J7" s="15">
        <v>120.52602739726026</v>
      </c>
      <c r="K7" s="16">
        <f t="shared" si="0"/>
        <v>11671.875</v>
      </c>
      <c r="L7" s="17" t="s">
        <v>24</v>
      </c>
      <c r="M7" s="18">
        <v>2100000</v>
      </c>
      <c r="N7" s="19">
        <f t="shared" si="1"/>
        <v>0.7410714285714286</v>
      </c>
      <c r="O7" s="20"/>
      <c r="P7" s="12" t="s">
        <v>25</v>
      </c>
      <c r="Q7" s="9">
        <v>1000004450</v>
      </c>
    </row>
    <row r="8" spans="1:17" ht="18.75" customHeight="1" x14ac:dyDescent="0.25">
      <c r="A8" s="10">
        <v>17031241400</v>
      </c>
      <c r="B8" s="11" t="s">
        <v>20</v>
      </c>
      <c r="C8" s="24">
        <v>10</v>
      </c>
      <c r="D8" s="12" t="s">
        <v>21</v>
      </c>
      <c r="E8" s="68" t="s">
        <v>99</v>
      </c>
      <c r="F8" s="12" t="s">
        <v>23</v>
      </c>
      <c r="G8" s="13">
        <v>2046100</v>
      </c>
      <c r="H8" s="11">
        <v>44242</v>
      </c>
      <c r="I8" s="14">
        <v>0.04</v>
      </c>
      <c r="J8" s="15">
        <v>120.03287671232876</v>
      </c>
      <c r="K8" s="16">
        <f t="shared" si="0"/>
        <v>15345.75</v>
      </c>
      <c r="L8" s="17" t="s">
        <v>24</v>
      </c>
      <c r="M8" s="18">
        <v>3490000</v>
      </c>
      <c r="N8" s="19">
        <f t="shared" si="1"/>
        <v>0.58627507163323778</v>
      </c>
      <c r="O8" s="20"/>
      <c r="P8" s="12" t="s">
        <v>25</v>
      </c>
      <c r="Q8" s="9">
        <v>2300004427</v>
      </c>
    </row>
    <row r="9" spans="1:17" ht="15.75" x14ac:dyDescent="0.25">
      <c r="A9" s="23">
        <v>17031061000</v>
      </c>
      <c r="B9" s="11" t="s">
        <v>20</v>
      </c>
      <c r="C9" s="24">
        <v>50</v>
      </c>
      <c r="D9" s="12" t="s">
        <v>21</v>
      </c>
      <c r="E9" s="68" t="s">
        <v>99</v>
      </c>
      <c r="F9" s="12" t="s">
        <v>23</v>
      </c>
      <c r="G9" s="13">
        <v>11500000</v>
      </c>
      <c r="H9" s="11">
        <v>44173</v>
      </c>
      <c r="I9" s="14">
        <v>3.2500000000000001E-2</v>
      </c>
      <c r="J9" s="15">
        <v>84.197260273972603</v>
      </c>
      <c r="K9" s="16">
        <f t="shared" si="0"/>
        <v>86250</v>
      </c>
      <c r="L9" s="17" t="s">
        <v>24</v>
      </c>
      <c r="M9" s="18">
        <v>16320000</v>
      </c>
      <c r="N9" s="19">
        <f t="shared" si="1"/>
        <v>0.70465686274509809</v>
      </c>
      <c r="O9" s="20"/>
      <c r="P9" s="12" t="s">
        <v>25</v>
      </c>
      <c r="Q9" s="9">
        <v>2300004422</v>
      </c>
    </row>
    <row r="10" spans="1:17" ht="19.5" customHeight="1" x14ac:dyDescent="0.25">
      <c r="A10" s="25">
        <v>17031061000</v>
      </c>
      <c r="B10" s="11" t="s">
        <v>20</v>
      </c>
      <c r="C10" s="24">
        <v>42</v>
      </c>
      <c r="D10" s="12" t="s">
        <v>21</v>
      </c>
      <c r="E10" s="68" t="s">
        <v>99</v>
      </c>
      <c r="F10" s="12" t="s">
        <v>23</v>
      </c>
      <c r="G10" s="13">
        <v>11700000</v>
      </c>
      <c r="H10" s="11">
        <v>44470</v>
      </c>
      <c r="I10" s="14">
        <v>3.5000000000000003E-2</v>
      </c>
      <c r="J10" s="15">
        <v>120.16438356164383</v>
      </c>
      <c r="K10" s="16">
        <f t="shared" si="0"/>
        <v>87750</v>
      </c>
      <c r="L10" s="17" t="s">
        <v>24</v>
      </c>
      <c r="M10" s="18">
        <v>16340000</v>
      </c>
      <c r="N10" s="19">
        <f t="shared" si="1"/>
        <v>0.71603427172582623</v>
      </c>
      <c r="O10" s="20"/>
      <c r="P10" s="12" t="s">
        <v>25</v>
      </c>
      <c r="Q10" s="9">
        <v>2300004463</v>
      </c>
    </row>
    <row r="11" spans="1:17" ht="15.75" x14ac:dyDescent="0.25">
      <c r="A11" s="10">
        <v>17031020400</v>
      </c>
      <c r="B11" s="11" t="s">
        <v>20</v>
      </c>
      <c r="C11" s="24">
        <v>49</v>
      </c>
      <c r="D11" s="12" t="s">
        <v>21</v>
      </c>
      <c r="E11" s="68" t="s">
        <v>99</v>
      </c>
      <c r="F11" s="12" t="s">
        <v>23</v>
      </c>
      <c r="G11" s="13">
        <v>4750000</v>
      </c>
      <c r="H11" s="11">
        <v>44223</v>
      </c>
      <c r="I11" s="14">
        <v>3.4500000000000003E-2</v>
      </c>
      <c r="J11" s="15">
        <v>60.164383561643831</v>
      </c>
      <c r="K11" s="16">
        <f t="shared" si="0"/>
        <v>35625</v>
      </c>
      <c r="L11" s="17" t="s">
        <v>24</v>
      </c>
      <c r="M11" s="18">
        <v>7320000</v>
      </c>
      <c r="N11" s="19">
        <f t="shared" si="1"/>
        <v>0.64890710382513661</v>
      </c>
      <c r="O11" s="20"/>
      <c r="P11" s="12" t="s">
        <v>25</v>
      </c>
      <c r="Q11" s="9">
        <v>1000004426</v>
      </c>
    </row>
    <row r="12" spans="1:17" ht="15.75" x14ac:dyDescent="0.25">
      <c r="A12" s="10">
        <v>17031410700</v>
      </c>
      <c r="B12" s="11" t="s">
        <v>20</v>
      </c>
      <c r="C12" s="24">
        <v>25</v>
      </c>
      <c r="D12" s="12" t="s">
        <v>21</v>
      </c>
      <c r="E12" s="50" t="s">
        <v>81</v>
      </c>
      <c r="F12" s="12" t="s">
        <v>23</v>
      </c>
      <c r="G12" s="13">
        <v>3961688</v>
      </c>
      <c r="H12" s="11">
        <v>44349</v>
      </c>
      <c r="I12" s="14">
        <v>3.5000000000000003E-2</v>
      </c>
      <c r="J12" s="15">
        <v>120.42739726027398</v>
      </c>
      <c r="K12" s="16">
        <f t="shared" si="0"/>
        <v>29712.66</v>
      </c>
      <c r="L12" s="17" t="s">
        <v>24</v>
      </c>
      <c r="M12" s="18">
        <v>5270000</v>
      </c>
      <c r="N12" s="19">
        <f t="shared" si="1"/>
        <v>0.75174345351043648</v>
      </c>
      <c r="O12" s="20"/>
      <c r="P12" s="12" t="s">
        <v>25</v>
      </c>
      <c r="Q12" s="9">
        <v>1000004452</v>
      </c>
    </row>
    <row r="13" spans="1:17" ht="23.25" customHeight="1" x14ac:dyDescent="0.25">
      <c r="A13" s="25">
        <v>17031140400</v>
      </c>
      <c r="B13" s="11" t="s">
        <v>20</v>
      </c>
      <c r="C13" s="24">
        <v>6</v>
      </c>
      <c r="D13" s="12" t="s">
        <v>21</v>
      </c>
      <c r="E13" s="50" t="s">
        <v>81</v>
      </c>
      <c r="F13" s="12" t="s">
        <v>23</v>
      </c>
      <c r="G13" s="13">
        <v>470000</v>
      </c>
      <c r="H13" s="11">
        <v>44231</v>
      </c>
      <c r="I13" s="14">
        <v>3.6499999999999998E-2</v>
      </c>
      <c r="J13" s="15">
        <v>120.72328767123288</v>
      </c>
      <c r="K13" s="16">
        <f t="shared" si="0"/>
        <v>3525</v>
      </c>
      <c r="L13" s="17" t="s">
        <v>24</v>
      </c>
      <c r="M13" s="18">
        <v>690000</v>
      </c>
      <c r="N13" s="19">
        <f t="shared" si="1"/>
        <v>0.6811594202898551</v>
      </c>
      <c r="O13" s="20"/>
      <c r="P13" s="22" t="s">
        <v>25</v>
      </c>
      <c r="Q13" s="9">
        <v>1000004423</v>
      </c>
    </row>
    <row r="14" spans="1:17" ht="15.75" x14ac:dyDescent="0.25">
      <c r="A14" s="25">
        <v>17031080400</v>
      </c>
      <c r="B14" s="11" t="s">
        <v>20</v>
      </c>
      <c r="C14" s="24">
        <v>5</v>
      </c>
      <c r="D14" s="12" t="s">
        <v>21</v>
      </c>
      <c r="E14" s="50" t="s">
        <v>81</v>
      </c>
      <c r="F14" s="12" t="s">
        <v>23</v>
      </c>
      <c r="G14" s="13">
        <v>725000</v>
      </c>
      <c r="H14" s="11">
        <v>44363</v>
      </c>
      <c r="I14" s="14">
        <v>3.85E-2</v>
      </c>
      <c r="J14" s="15">
        <v>120.88767123287671</v>
      </c>
      <c r="K14" s="16">
        <f t="shared" si="0"/>
        <v>5437.5</v>
      </c>
      <c r="L14" s="17" t="s">
        <v>24</v>
      </c>
      <c r="M14" s="18">
        <v>1730000</v>
      </c>
      <c r="N14" s="19">
        <f t="shared" si="1"/>
        <v>0.41907514450867051</v>
      </c>
      <c r="O14" s="20"/>
      <c r="P14" s="12" t="s">
        <v>25</v>
      </c>
      <c r="Q14" s="9">
        <v>1000004451</v>
      </c>
    </row>
    <row r="15" spans="1:17" ht="15.75" x14ac:dyDescent="0.25">
      <c r="A15" s="25">
        <v>17031062900</v>
      </c>
      <c r="B15" s="11" t="s">
        <v>20</v>
      </c>
      <c r="C15" s="24">
        <v>5</v>
      </c>
      <c r="D15" s="12" t="s">
        <v>21</v>
      </c>
      <c r="E15" s="50" t="s">
        <v>81</v>
      </c>
      <c r="F15" s="12" t="s">
        <v>23</v>
      </c>
      <c r="G15" s="13">
        <v>600000</v>
      </c>
      <c r="H15" s="11">
        <v>44333</v>
      </c>
      <c r="I15" s="14">
        <v>3.85E-2</v>
      </c>
      <c r="J15" s="15">
        <v>120.42739726027398</v>
      </c>
      <c r="K15" s="16">
        <f t="shared" si="0"/>
        <v>4500</v>
      </c>
      <c r="L15" s="17" t="s">
        <v>24</v>
      </c>
      <c r="M15" s="18">
        <v>1500000</v>
      </c>
      <c r="N15" s="19">
        <f t="shared" si="1"/>
        <v>0.4</v>
      </c>
      <c r="O15" s="20"/>
      <c r="P15" s="22" t="s">
        <v>25</v>
      </c>
      <c r="Q15" s="9">
        <v>1000004445</v>
      </c>
    </row>
    <row r="16" spans="1:17" ht="15.75" x14ac:dyDescent="0.25">
      <c r="A16" s="25">
        <v>17031760803</v>
      </c>
      <c r="B16" s="11" t="s">
        <v>20</v>
      </c>
      <c r="C16" s="24">
        <v>6</v>
      </c>
      <c r="D16" s="12" t="s">
        <v>21</v>
      </c>
      <c r="E16" s="69" t="s">
        <v>22</v>
      </c>
      <c r="F16" s="12" t="s">
        <v>23</v>
      </c>
      <c r="G16" s="13">
        <v>217320</v>
      </c>
      <c r="H16" s="11">
        <v>44365</v>
      </c>
      <c r="I16" s="14">
        <v>0.04</v>
      </c>
      <c r="J16" s="15">
        <v>120.59178082191781</v>
      </c>
      <c r="K16" s="16">
        <f t="shared" si="0"/>
        <v>1629.8999999999999</v>
      </c>
      <c r="L16" s="17" t="s">
        <v>24</v>
      </c>
      <c r="M16" s="18">
        <v>720000</v>
      </c>
      <c r="N16" s="19">
        <f t="shared" si="1"/>
        <v>0.30183333333333334</v>
      </c>
      <c r="O16" s="20"/>
      <c r="P16" s="12" t="s">
        <v>25</v>
      </c>
      <c r="Q16" s="9">
        <v>1000004453</v>
      </c>
    </row>
    <row r="17" spans="1:17" ht="15.75" x14ac:dyDescent="0.25">
      <c r="A17" s="25">
        <v>17031252000</v>
      </c>
      <c r="B17" s="11" t="s">
        <v>20</v>
      </c>
      <c r="C17" s="24">
        <v>24</v>
      </c>
      <c r="D17" s="12" t="s">
        <v>21</v>
      </c>
      <c r="E17" s="69" t="s">
        <v>22</v>
      </c>
      <c r="F17" s="12" t="s">
        <v>23</v>
      </c>
      <c r="G17" s="13">
        <v>933188</v>
      </c>
      <c r="H17" s="11">
        <v>44258</v>
      </c>
      <c r="I17" s="14">
        <v>4.2500000000000003E-2</v>
      </c>
      <c r="J17" s="15">
        <v>60.427397260273978</v>
      </c>
      <c r="K17" s="16">
        <f t="shared" si="0"/>
        <v>6998.91</v>
      </c>
      <c r="L17" s="17" t="s">
        <v>24</v>
      </c>
      <c r="M17" s="18">
        <v>1630000</v>
      </c>
      <c r="N17" s="19">
        <f t="shared" si="1"/>
        <v>0.57250797546012266</v>
      </c>
      <c r="O17" s="20"/>
      <c r="P17" s="12" t="s">
        <v>25</v>
      </c>
      <c r="Q17" s="9">
        <v>1000004431</v>
      </c>
    </row>
    <row r="18" spans="1:17" ht="15.75" x14ac:dyDescent="0.25">
      <c r="A18" s="10">
        <v>17031241400</v>
      </c>
      <c r="B18" s="11" t="s">
        <v>20</v>
      </c>
      <c r="C18" s="24">
        <v>5</v>
      </c>
      <c r="D18" s="12" t="s">
        <v>21</v>
      </c>
      <c r="E18" s="69" t="s">
        <v>22</v>
      </c>
      <c r="F18" s="12" t="s">
        <v>23</v>
      </c>
      <c r="G18" s="13">
        <v>1194249</v>
      </c>
      <c r="H18" s="11">
        <v>44389</v>
      </c>
      <c r="I18" s="14">
        <v>0.04</v>
      </c>
      <c r="J18" s="15">
        <v>120.55890410958905</v>
      </c>
      <c r="K18" s="16">
        <f t="shared" si="0"/>
        <v>8956.8675000000003</v>
      </c>
      <c r="L18" s="17" t="s">
        <v>24</v>
      </c>
      <c r="M18" s="18">
        <v>2750000</v>
      </c>
      <c r="N18" s="19">
        <f t="shared" si="1"/>
        <v>0.43427236363636362</v>
      </c>
      <c r="O18" s="20"/>
      <c r="P18" s="12" t="s">
        <v>25</v>
      </c>
      <c r="Q18" s="9">
        <v>1000004456</v>
      </c>
    </row>
    <row r="19" spans="1:17" ht="20.25" customHeight="1" x14ac:dyDescent="0.25">
      <c r="A19" s="25">
        <v>17031200300</v>
      </c>
      <c r="B19" s="11" t="s">
        <v>20</v>
      </c>
      <c r="C19" s="24">
        <v>10</v>
      </c>
      <c r="D19" s="12" t="s">
        <v>21</v>
      </c>
      <c r="E19" s="69" t="s">
        <v>22</v>
      </c>
      <c r="F19" s="12" t="s">
        <v>23</v>
      </c>
      <c r="G19" s="13">
        <v>950000</v>
      </c>
      <c r="H19" s="11">
        <v>44428</v>
      </c>
      <c r="I19" s="14">
        <v>3.5000000000000003E-2</v>
      </c>
      <c r="J19" s="15">
        <v>120.75616438356164</v>
      </c>
      <c r="K19" s="16">
        <f t="shared" si="0"/>
        <v>7125</v>
      </c>
      <c r="L19" s="17" t="s">
        <v>24</v>
      </c>
      <c r="M19" s="18">
        <v>1650000</v>
      </c>
      <c r="N19" s="19">
        <f t="shared" si="1"/>
        <v>0.5757575757575758</v>
      </c>
      <c r="O19" s="20"/>
      <c r="P19" s="12" t="s">
        <v>25</v>
      </c>
      <c r="Q19" s="9">
        <v>1000004460</v>
      </c>
    </row>
    <row r="20" spans="1:17" ht="15.75" x14ac:dyDescent="0.25">
      <c r="A20" s="25">
        <v>17031200200</v>
      </c>
      <c r="B20" s="11" t="s">
        <v>20</v>
      </c>
      <c r="C20" s="24">
        <v>6</v>
      </c>
      <c r="D20" s="12" t="s">
        <v>21</v>
      </c>
      <c r="E20" s="69" t="s">
        <v>22</v>
      </c>
      <c r="F20" s="12" t="s">
        <v>23</v>
      </c>
      <c r="G20" s="13">
        <v>700000</v>
      </c>
      <c r="H20" s="11">
        <v>44259</v>
      </c>
      <c r="I20" s="14">
        <v>3.6999999999999998E-2</v>
      </c>
      <c r="J20" s="15">
        <v>120</v>
      </c>
      <c r="K20" s="16">
        <f t="shared" si="0"/>
        <v>5250</v>
      </c>
      <c r="L20" s="17" t="s">
        <v>24</v>
      </c>
      <c r="M20" s="18">
        <v>1050000</v>
      </c>
      <c r="N20" s="19">
        <f t="shared" si="1"/>
        <v>0.66666666666666663</v>
      </c>
      <c r="O20" s="20"/>
      <c r="P20" s="12" t="s">
        <v>25</v>
      </c>
      <c r="Q20" s="9">
        <v>1000004429</v>
      </c>
    </row>
    <row r="21" spans="1:17" ht="15.75" x14ac:dyDescent="0.25">
      <c r="A21" s="25">
        <v>17031190800</v>
      </c>
      <c r="B21" s="11" t="s">
        <v>20</v>
      </c>
      <c r="C21" s="24">
        <v>14</v>
      </c>
      <c r="D21" s="12" t="s">
        <v>21</v>
      </c>
      <c r="E21" s="69" t="s">
        <v>22</v>
      </c>
      <c r="F21" s="12" t="s">
        <v>23</v>
      </c>
      <c r="G21" s="13">
        <v>593320</v>
      </c>
      <c r="H21" s="11">
        <v>44284</v>
      </c>
      <c r="I21" s="14">
        <v>3.9E-2</v>
      </c>
      <c r="J21" s="15">
        <v>120.06575342465754</v>
      </c>
      <c r="K21" s="16">
        <f t="shared" si="0"/>
        <v>4449.8999999999996</v>
      </c>
      <c r="L21" s="17" t="s">
        <v>24</v>
      </c>
      <c r="M21" s="18">
        <v>1400000</v>
      </c>
      <c r="N21" s="19">
        <f t="shared" si="1"/>
        <v>0.42380000000000001</v>
      </c>
      <c r="O21" s="20"/>
      <c r="P21" s="22" t="s">
        <v>25</v>
      </c>
      <c r="Q21" s="9">
        <v>1000004439</v>
      </c>
    </row>
    <row r="22" spans="1:17" ht="24.75" customHeight="1" x14ac:dyDescent="0.25">
      <c r="A22" s="25">
        <v>17031160502</v>
      </c>
      <c r="B22" s="11" t="s">
        <v>20</v>
      </c>
      <c r="C22" s="24">
        <v>25</v>
      </c>
      <c r="D22" s="12" t="s">
        <v>21</v>
      </c>
      <c r="E22" s="69" t="s">
        <v>22</v>
      </c>
      <c r="F22" s="12" t="s">
        <v>23</v>
      </c>
      <c r="G22" s="13">
        <v>1500000</v>
      </c>
      <c r="H22" s="11">
        <v>44330</v>
      </c>
      <c r="I22" s="14">
        <v>3.5000000000000003E-2</v>
      </c>
      <c r="J22" s="15">
        <v>120.62465753424657</v>
      </c>
      <c r="K22" s="16">
        <f t="shared" si="0"/>
        <v>11250</v>
      </c>
      <c r="L22" s="17" t="s">
        <v>24</v>
      </c>
      <c r="M22" s="18">
        <v>7250000</v>
      </c>
      <c r="N22" s="19">
        <f t="shared" si="1"/>
        <v>0.20689655172413793</v>
      </c>
      <c r="O22" s="20"/>
      <c r="P22" s="22" t="s">
        <v>25</v>
      </c>
      <c r="Q22" s="9">
        <v>1000004214</v>
      </c>
    </row>
    <row r="23" spans="1:17" ht="15.75" x14ac:dyDescent="0.25">
      <c r="A23" s="23">
        <v>17031160400</v>
      </c>
      <c r="B23" s="11" t="s">
        <v>20</v>
      </c>
      <c r="C23" s="24">
        <v>8</v>
      </c>
      <c r="D23" s="12" t="s">
        <v>21</v>
      </c>
      <c r="E23" s="69" t="s">
        <v>22</v>
      </c>
      <c r="F23" s="12" t="s">
        <v>23</v>
      </c>
      <c r="G23" s="13">
        <v>1500000</v>
      </c>
      <c r="H23" s="11">
        <v>44243</v>
      </c>
      <c r="I23" s="14">
        <v>3.6499999999999998E-2</v>
      </c>
      <c r="J23" s="15">
        <v>119.96712328767124</v>
      </c>
      <c r="K23" s="16">
        <f t="shared" si="0"/>
        <v>11250</v>
      </c>
      <c r="L23" s="17" t="s">
        <v>24</v>
      </c>
      <c r="M23" s="18">
        <v>2520000</v>
      </c>
      <c r="N23" s="19">
        <f t="shared" si="1"/>
        <v>0.59523809523809523</v>
      </c>
      <c r="O23" s="20"/>
      <c r="P23" s="12" t="s">
        <v>25</v>
      </c>
      <c r="Q23" s="9">
        <v>1000004428</v>
      </c>
    </row>
    <row r="24" spans="1:17" ht="15.75" x14ac:dyDescent="0.25">
      <c r="A24" s="23">
        <v>17031140702</v>
      </c>
      <c r="B24" s="11" t="s">
        <v>20</v>
      </c>
      <c r="C24" s="24">
        <v>5</v>
      </c>
      <c r="D24" s="12" t="s">
        <v>21</v>
      </c>
      <c r="E24" s="69" t="s">
        <v>22</v>
      </c>
      <c r="F24" s="12" t="s">
        <v>23</v>
      </c>
      <c r="G24" s="13">
        <v>570000</v>
      </c>
      <c r="H24" s="11">
        <v>44232</v>
      </c>
      <c r="I24" s="14">
        <v>3.4500000000000003E-2</v>
      </c>
      <c r="J24" s="15">
        <v>120.85479452054796</v>
      </c>
      <c r="K24" s="16">
        <f t="shared" si="0"/>
        <v>4275</v>
      </c>
      <c r="L24" s="17" t="s">
        <v>24</v>
      </c>
      <c r="M24" s="18">
        <v>1430000</v>
      </c>
      <c r="N24" s="19">
        <f t="shared" si="1"/>
        <v>0.39860139860139859</v>
      </c>
      <c r="O24" s="20"/>
      <c r="P24" s="12" t="s">
        <v>25</v>
      </c>
      <c r="Q24" s="9">
        <v>1000004231</v>
      </c>
    </row>
    <row r="25" spans="1:17" ht="22.5" customHeight="1" x14ac:dyDescent="0.25">
      <c r="A25" s="25">
        <v>17031140702</v>
      </c>
      <c r="B25" s="26" t="s">
        <v>20</v>
      </c>
      <c r="C25" s="24">
        <v>14</v>
      </c>
      <c r="D25" s="12" t="s">
        <v>21</v>
      </c>
      <c r="E25" s="69" t="s">
        <v>22</v>
      </c>
      <c r="F25" s="12" t="s">
        <v>23</v>
      </c>
      <c r="G25" s="13">
        <v>447022</v>
      </c>
      <c r="H25" s="11">
        <v>44347</v>
      </c>
      <c r="I25" s="27">
        <v>3.7499999999999999E-2</v>
      </c>
      <c r="J25" s="28">
        <v>120.06575342465754</v>
      </c>
      <c r="K25" s="16">
        <f t="shared" si="0"/>
        <v>3352.665</v>
      </c>
      <c r="L25" s="17" t="s">
        <v>24</v>
      </c>
      <c r="M25" s="18">
        <v>1715000</v>
      </c>
      <c r="N25" s="19">
        <f t="shared" si="1"/>
        <v>0.2606542274052478</v>
      </c>
      <c r="O25" s="20"/>
      <c r="P25" s="12" t="s">
        <v>25</v>
      </c>
      <c r="Q25" s="9">
        <v>1000004457</v>
      </c>
    </row>
    <row r="26" spans="1:17" ht="15.75" x14ac:dyDescent="0.25">
      <c r="A26" s="25">
        <v>17031140302</v>
      </c>
      <c r="B26" s="11" t="s">
        <v>20</v>
      </c>
      <c r="C26" s="24">
        <v>6</v>
      </c>
      <c r="D26" s="12" t="s">
        <v>21</v>
      </c>
      <c r="E26" s="69" t="s">
        <v>22</v>
      </c>
      <c r="F26" s="12" t="s">
        <v>23</v>
      </c>
      <c r="G26" s="13">
        <v>750000</v>
      </c>
      <c r="H26" s="11">
        <v>44350</v>
      </c>
      <c r="I26" s="14">
        <v>3.6499999999999998E-2</v>
      </c>
      <c r="J26" s="15">
        <v>120.09863013698629</v>
      </c>
      <c r="K26" s="16">
        <f t="shared" si="0"/>
        <v>5625</v>
      </c>
      <c r="L26" s="17" t="s">
        <v>24</v>
      </c>
      <c r="M26" s="18">
        <v>1010000</v>
      </c>
      <c r="N26" s="19">
        <f t="shared" si="1"/>
        <v>0.74257425742574257</v>
      </c>
      <c r="O26" s="20"/>
      <c r="P26" s="22" t="s">
        <v>25</v>
      </c>
      <c r="Q26" s="9">
        <v>1000004449</v>
      </c>
    </row>
    <row r="27" spans="1:17" ht="15.75" x14ac:dyDescent="0.25">
      <c r="A27" s="25">
        <v>17031140301</v>
      </c>
      <c r="B27" s="11" t="s">
        <v>20</v>
      </c>
      <c r="C27" s="24">
        <v>7</v>
      </c>
      <c r="D27" s="12" t="s">
        <v>21</v>
      </c>
      <c r="E27" s="69" t="s">
        <v>22</v>
      </c>
      <c r="F27" s="12" t="s">
        <v>23</v>
      </c>
      <c r="G27" s="13">
        <v>1000000</v>
      </c>
      <c r="H27" s="11">
        <v>44428</v>
      </c>
      <c r="I27" s="14">
        <v>3.5000000000000003E-2</v>
      </c>
      <c r="J27" s="15">
        <v>120.75616438356164</v>
      </c>
      <c r="K27" s="16">
        <f t="shared" si="0"/>
        <v>7500</v>
      </c>
      <c r="L27" s="17" t="s">
        <v>24</v>
      </c>
      <c r="M27" s="18">
        <v>1525000</v>
      </c>
      <c r="N27" s="19">
        <f t="shared" si="1"/>
        <v>0.65573770491803274</v>
      </c>
      <c r="O27" s="20"/>
      <c r="P27" s="12" t="s">
        <v>25</v>
      </c>
      <c r="Q27" s="9">
        <v>1000004459</v>
      </c>
    </row>
    <row r="28" spans="1:17" ht="15.75" x14ac:dyDescent="0.25">
      <c r="A28" s="25">
        <v>17031140200</v>
      </c>
      <c r="B28" s="11" t="s">
        <v>20</v>
      </c>
      <c r="C28" s="24">
        <v>38</v>
      </c>
      <c r="D28" s="12" t="s">
        <v>21</v>
      </c>
      <c r="E28" s="69" t="s">
        <v>22</v>
      </c>
      <c r="F28" s="12" t="s">
        <v>23</v>
      </c>
      <c r="G28" s="13">
        <v>1500000</v>
      </c>
      <c r="H28" s="11">
        <v>44434</v>
      </c>
      <c r="I28" s="14">
        <v>3.95E-2</v>
      </c>
      <c r="J28" s="15">
        <v>120.2958904109589</v>
      </c>
      <c r="K28" s="16">
        <f t="shared" si="0"/>
        <v>11250</v>
      </c>
      <c r="L28" s="17" t="s">
        <v>24</v>
      </c>
      <c r="M28" s="18">
        <v>4525000</v>
      </c>
      <c r="N28" s="19">
        <f t="shared" si="1"/>
        <v>0.33149171270718231</v>
      </c>
      <c r="O28" s="20"/>
      <c r="P28" s="12" t="s">
        <v>25</v>
      </c>
      <c r="Q28" s="9">
        <v>1000004462</v>
      </c>
    </row>
    <row r="29" spans="1:17" ht="15.75" x14ac:dyDescent="0.25">
      <c r="A29" s="25">
        <v>17031120400</v>
      </c>
      <c r="B29" s="11" t="s">
        <v>20</v>
      </c>
      <c r="C29" s="24">
        <v>17</v>
      </c>
      <c r="D29" s="12" t="s">
        <v>21</v>
      </c>
      <c r="E29" s="69" t="s">
        <v>22</v>
      </c>
      <c r="F29" s="12" t="s">
        <v>23</v>
      </c>
      <c r="G29" s="13">
        <v>600000</v>
      </c>
      <c r="H29" s="11">
        <v>44295</v>
      </c>
      <c r="I29" s="14">
        <v>0.04</v>
      </c>
      <c r="J29" s="15">
        <v>120.82191780821918</v>
      </c>
      <c r="K29" s="16">
        <f t="shared" si="0"/>
        <v>4500</v>
      </c>
      <c r="L29" s="17" t="s">
        <v>24</v>
      </c>
      <c r="M29" s="18">
        <v>1850000</v>
      </c>
      <c r="N29" s="19">
        <f t="shared" si="1"/>
        <v>0.32432432432432434</v>
      </c>
      <c r="O29" s="20"/>
      <c r="P29" s="22" t="s">
        <v>25</v>
      </c>
      <c r="Q29" s="9">
        <v>1000004440</v>
      </c>
    </row>
    <row r="30" spans="1:17" ht="15.75" x14ac:dyDescent="0.25">
      <c r="A30" s="25">
        <v>17031062200</v>
      </c>
      <c r="B30" s="11" t="s">
        <v>20</v>
      </c>
      <c r="C30" s="24">
        <v>7</v>
      </c>
      <c r="D30" s="12" t="s">
        <v>21</v>
      </c>
      <c r="E30" s="69" t="s">
        <v>22</v>
      </c>
      <c r="F30" s="12" t="s">
        <v>23</v>
      </c>
      <c r="G30" s="13">
        <v>1250000</v>
      </c>
      <c r="H30" s="11">
        <v>44383</v>
      </c>
      <c r="I30" s="14">
        <v>3.85E-2</v>
      </c>
      <c r="J30" s="15">
        <v>120.1972602739726</v>
      </c>
      <c r="K30" s="16">
        <f t="shared" si="0"/>
        <v>9375</v>
      </c>
      <c r="L30" s="17" t="s">
        <v>24</v>
      </c>
      <c r="M30" s="18">
        <v>1786000</v>
      </c>
      <c r="N30" s="19">
        <f t="shared" si="1"/>
        <v>0.69988801791713329</v>
      </c>
      <c r="O30" s="20"/>
      <c r="P30" s="12" t="s">
        <v>25</v>
      </c>
      <c r="Q30" s="9">
        <v>1000004454</v>
      </c>
    </row>
    <row r="31" spans="1:17" ht="15.75" x14ac:dyDescent="0.25">
      <c r="A31" s="10">
        <v>17031040600</v>
      </c>
      <c r="B31" s="11" t="s">
        <v>20</v>
      </c>
      <c r="C31" s="24">
        <v>10</v>
      </c>
      <c r="D31" s="12" t="s">
        <v>21</v>
      </c>
      <c r="E31" s="69" t="s">
        <v>22</v>
      </c>
      <c r="F31" s="12" t="s">
        <v>23</v>
      </c>
      <c r="G31" s="13">
        <v>975000</v>
      </c>
      <c r="H31" s="11">
        <v>44201</v>
      </c>
      <c r="I31" s="14">
        <v>3.3000000000000002E-2</v>
      </c>
      <c r="J31" s="15">
        <v>120.2958904109589</v>
      </c>
      <c r="K31" s="16">
        <f t="shared" si="0"/>
        <v>7312.5</v>
      </c>
      <c r="L31" s="17" t="s">
        <v>24</v>
      </c>
      <c r="M31" s="18">
        <v>2000000</v>
      </c>
      <c r="N31" s="19">
        <f t="shared" si="1"/>
        <v>0.48749999999999999</v>
      </c>
      <c r="O31" s="20"/>
      <c r="P31" s="12" t="s">
        <v>25</v>
      </c>
      <c r="Q31" s="9">
        <v>1000004420</v>
      </c>
    </row>
    <row r="32" spans="1:17" ht="15.75" x14ac:dyDescent="0.25">
      <c r="A32" s="25">
        <v>17031031400</v>
      </c>
      <c r="B32" s="11" t="s">
        <v>20</v>
      </c>
      <c r="C32" s="67">
        <v>3</v>
      </c>
      <c r="D32" s="12" t="s">
        <v>21</v>
      </c>
      <c r="E32" s="69" t="s">
        <v>22</v>
      </c>
      <c r="F32" s="12" t="s">
        <v>23</v>
      </c>
      <c r="G32" s="13">
        <v>1000000</v>
      </c>
      <c r="H32" s="11">
        <v>44320</v>
      </c>
      <c r="I32" s="14">
        <v>3.85E-2</v>
      </c>
      <c r="J32" s="15">
        <v>60.493150684931507</v>
      </c>
      <c r="K32" s="16">
        <f t="shared" si="0"/>
        <v>7500</v>
      </c>
      <c r="L32" s="17" t="s">
        <v>24</v>
      </c>
      <c r="M32" s="18">
        <v>1800000</v>
      </c>
      <c r="N32" s="19">
        <f t="shared" si="1"/>
        <v>0.55555555555555558</v>
      </c>
      <c r="O32" s="20"/>
      <c r="P32" s="12" t="s">
        <v>25</v>
      </c>
      <c r="Q32" s="9">
        <v>1000004446</v>
      </c>
    </row>
    <row r="33" spans="1:17" ht="16.5" customHeight="1" x14ac:dyDescent="0.25">
      <c r="A33" s="25">
        <v>17031031100</v>
      </c>
      <c r="B33" s="11" t="s">
        <v>20</v>
      </c>
      <c r="C33" s="24">
        <v>6</v>
      </c>
      <c r="D33" s="12" t="s">
        <v>21</v>
      </c>
      <c r="E33" s="69" t="s">
        <v>22</v>
      </c>
      <c r="F33" s="12" t="s">
        <v>23</v>
      </c>
      <c r="G33" s="13">
        <v>1000000</v>
      </c>
      <c r="H33" s="11">
        <v>44460</v>
      </c>
      <c r="I33" s="14">
        <v>3.5000000000000003E-2</v>
      </c>
      <c r="J33" s="15">
        <v>60.164383561643831</v>
      </c>
      <c r="K33" s="16">
        <f t="shared" si="0"/>
        <v>7500</v>
      </c>
      <c r="L33" s="17" t="s">
        <v>24</v>
      </c>
      <c r="M33" s="18">
        <v>1620000</v>
      </c>
      <c r="N33" s="19">
        <f t="shared" si="1"/>
        <v>0.61728395061728392</v>
      </c>
      <c r="O33" s="20"/>
      <c r="P33" s="12" t="s">
        <v>25</v>
      </c>
      <c r="Q33" s="9">
        <v>1000004224</v>
      </c>
    </row>
    <row r="34" spans="1:17" ht="15.75" x14ac:dyDescent="0.25">
      <c r="A34" s="25">
        <v>17031031000</v>
      </c>
      <c r="B34" s="11" t="s">
        <v>20</v>
      </c>
      <c r="C34" s="24">
        <v>5</v>
      </c>
      <c r="D34" s="12" t="s">
        <v>21</v>
      </c>
      <c r="E34" s="69" t="s">
        <v>22</v>
      </c>
      <c r="F34" s="12" t="s">
        <v>23</v>
      </c>
      <c r="G34" s="13">
        <v>575000</v>
      </c>
      <c r="H34" s="11">
        <v>44296</v>
      </c>
      <c r="I34" s="14">
        <v>0.04</v>
      </c>
      <c r="J34" s="15">
        <v>119.96712328767124</v>
      </c>
      <c r="K34" s="16">
        <f t="shared" si="0"/>
        <v>4312.5</v>
      </c>
      <c r="L34" s="17" t="s">
        <v>24</v>
      </c>
      <c r="M34" s="18">
        <v>805000</v>
      </c>
      <c r="N34" s="19">
        <f t="shared" si="1"/>
        <v>0.7142857142857143</v>
      </c>
      <c r="O34" s="20"/>
      <c r="P34" s="22" t="s">
        <v>25</v>
      </c>
      <c r="Q34" s="9">
        <v>1000004444</v>
      </c>
    </row>
    <row r="35" spans="1:17" ht="15.75" x14ac:dyDescent="0.25">
      <c r="A35" s="25">
        <v>17031031000</v>
      </c>
      <c r="B35" s="11" t="s">
        <v>20</v>
      </c>
      <c r="C35" s="24">
        <v>11</v>
      </c>
      <c r="D35" s="12" t="s">
        <v>21</v>
      </c>
      <c r="E35" s="69" t="s">
        <v>22</v>
      </c>
      <c r="F35" s="12" t="s">
        <v>23</v>
      </c>
      <c r="G35" s="13">
        <v>1146828.24</v>
      </c>
      <c r="H35" s="11">
        <v>44394</v>
      </c>
      <c r="I35" s="14">
        <v>3.7499999999999999E-2</v>
      </c>
      <c r="J35" s="15">
        <v>122.07123287671233</v>
      </c>
      <c r="K35" s="16">
        <f t="shared" si="0"/>
        <v>8601.2117999999991</v>
      </c>
      <c r="L35" s="17" t="s">
        <v>24</v>
      </c>
      <c r="M35" s="18">
        <v>4250000</v>
      </c>
      <c r="N35" s="19">
        <f t="shared" si="1"/>
        <v>0.26984193882352941</v>
      </c>
      <c r="O35" s="20"/>
      <c r="P35" s="12" t="s">
        <v>25</v>
      </c>
      <c r="Q35" s="9">
        <v>1000004153</v>
      </c>
    </row>
    <row r="36" spans="1:17" ht="15.75" x14ac:dyDescent="0.25">
      <c r="A36" s="25">
        <v>17031030703</v>
      </c>
      <c r="B36" s="11" t="s">
        <v>20</v>
      </c>
      <c r="C36" s="24">
        <v>7</v>
      </c>
      <c r="D36" s="12" t="s">
        <v>21</v>
      </c>
      <c r="E36" s="69" t="s">
        <v>22</v>
      </c>
      <c r="F36" s="12" t="s">
        <v>23</v>
      </c>
      <c r="G36" s="13">
        <v>1000000</v>
      </c>
      <c r="H36" s="11">
        <v>44279</v>
      </c>
      <c r="I36" s="14">
        <v>3.6499999999999998E-2</v>
      </c>
      <c r="J36" s="15">
        <v>120.23013698630137</v>
      </c>
      <c r="K36" s="16">
        <f t="shared" si="0"/>
        <v>7500</v>
      </c>
      <c r="L36" s="17" t="s">
        <v>24</v>
      </c>
      <c r="M36" s="18">
        <v>1890000</v>
      </c>
      <c r="N36" s="19">
        <f t="shared" si="1"/>
        <v>0.52910052910052907</v>
      </c>
      <c r="O36" s="20"/>
      <c r="P36" s="22" t="s">
        <v>25</v>
      </c>
      <c r="Q36" s="9">
        <v>1000004437</v>
      </c>
    </row>
    <row r="37" spans="1:17" ht="15.75" x14ac:dyDescent="0.25">
      <c r="A37" s="25">
        <v>17031020702</v>
      </c>
      <c r="B37" s="11" t="s">
        <v>20</v>
      </c>
      <c r="C37" s="67">
        <v>4</v>
      </c>
      <c r="D37" s="12" t="s">
        <v>21</v>
      </c>
      <c r="E37" s="69" t="s">
        <v>22</v>
      </c>
      <c r="F37" s="12" t="s">
        <v>23</v>
      </c>
      <c r="G37" s="13">
        <v>258178.94</v>
      </c>
      <c r="H37" s="11">
        <v>44217</v>
      </c>
      <c r="I37" s="14">
        <v>0.04</v>
      </c>
      <c r="J37" s="15">
        <v>59.441095890410963</v>
      </c>
      <c r="K37" s="16">
        <f t="shared" si="0"/>
        <v>1936.34205</v>
      </c>
      <c r="L37" s="17" t="s">
        <v>24</v>
      </c>
      <c r="M37" s="18">
        <v>1425000</v>
      </c>
      <c r="N37" s="19">
        <f t="shared" si="1"/>
        <v>0.18117820350877192</v>
      </c>
      <c r="O37" s="20"/>
      <c r="P37" s="12" t="s">
        <v>25</v>
      </c>
      <c r="Q37" s="9">
        <v>1000004217</v>
      </c>
    </row>
    <row r="38" spans="1:17" ht="15.75" x14ac:dyDescent="0.25">
      <c r="A38" s="23">
        <v>17031020400</v>
      </c>
      <c r="B38" s="11" t="s">
        <v>20</v>
      </c>
      <c r="C38" s="24">
        <v>10</v>
      </c>
      <c r="D38" s="12" t="s">
        <v>21</v>
      </c>
      <c r="E38" s="69" t="s">
        <v>22</v>
      </c>
      <c r="F38" s="12" t="s">
        <v>23</v>
      </c>
      <c r="G38" s="13">
        <v>1917355.81</v>
      </c>
      <c r="H38" s="11">
        <v>44349</v>
      </c>
      <c r="I38" s="14">
        <v>3.7499999999999999E-2</v>
      </c>
      <c r="J38" s="15">
        <v>120.06575342465754</v>
      </c>
      <c r="K38" s="16">
        <f t="shared" si="0"/>
        <v>14380.168575</v>
      </c>
      <c r="L38" s="17" t="s">
        <v>24</v>
      </c>
      <c r="M38" s="18">
        <v>690000</v>
      </c>
      <c r="N38" s="19">
        <f t="shared" si="1"/>
        <v>2.7787765362318839</v>
      </c>
      <c r="O38" s="20"/>
      <c r="P38" s="12" t="s">
        <v>25</v>
      </c>
      <c r="Q38" s="9">
        <v>1000004223</v>
      </c>
    </row>
    <row r="39" spans="1:17" ht="15.75" x14ac:dyDescent="0.25">
      <c r="A39" s="25">
        <v>17031020302</v>
      </c>
      <c r="B39" s="11" t="s">
        <v>20</v>
      </c>
      <c r="C39" s="24">
        <v>24</v>
      </c>
      <c r="D39" s="12" t="s">
        <v>21</v>
      </c>
      <c r="E39" s="69" t="s">
        <v>22</v>
      </c>
      <c r="F39" s="12" t="s">
        <v>23</v>
      </c>
      <c r="G39" s="13">
        <v>1175000</v>
      </c>
      <c r="H39" s="11">
        <v>44383</v>
      </c>
      <c r="I39" s="14">
        <v>3.7499999999999999E-2</v>
      </c>
      <c r="J39" s="15">
        <v>60.394520547945206</v>
      </c>
      <c r="K39" s="16">
        <f t="shared" si="0"/>
        <v>8812.5</v>
      </c>
      <c r="L39" s="17" t="s">
        <v>24</v>
      </c>
      <c r="M39" s="18">
        <v>2600000</v>
      </c>
      <c r="N39" s="19">
        <f t="shared" si="1"/>
        <v>0.45192307692307693</v>
      </c>
      <c r="O39" s="20"/>
      <c r="P39" s="12" t="s">
        <v>25</v>
      </c>
      <c r="Q39" s="9">
        <v>1000004256</v>
      </c>
    </row>
    <row r="40" spans="1:17" ht="15.75" x14ac:dyDescent="0.25">
      <c r="A40" s="25">
        <v>17031010503</v>
      </c>
      <c r="B40" s="11" t="s">
        <v>20</v>
      </c>
      <c r="C40" s="24">
        <v>21</v>
      </c>
      <c r="D40" s="12" t="s">
        <v>21</v>
      </c>
      <c r="E40" s="69" t="s">
        <v>22</v>
      </c>
      <c r="F40" s="12" t="s">
        <v>23</v>
      </c>
      <c r="G40" s="13">
        <v>1800000</v>
      </c>
      <c r="H40" s="11">
        <v>44392</v>
      </c>
      <c r="I40" s="14">
        <v>3.2500000000000001E-2</v>
      </c>
      <c r="J40" s="15">
        <v>84.131506849315073</v>
      </c>
      <c r="K40" s="16">
        <f t="shared" si="0"/>
        <v>13500</v>
      </c>
      <c r="L40" s="17" t="s">
        <v>24</v>
      </c>
      <c r="M40" s="18">
        <v>4075000</v>
      </c>
      <c r="N40" s="19">
        <f t="shared" si="1"/>
        <v>0.44171779141104295</v>
      </c>
      <c r="O40" s="20"/>
      <c r="P40" s="12" t="s">
        <v>25</v>
      </c>
      <c r="Q40" s="9">
        <v>1000004455</v>
      </c>
    </row>
    <row r="41" spans="1:17" ht="17.25" customHeight="1" x14ac:dyDescent="0.25">
      <c r="A41" s="10"/>
      <c r="B41" s="11" t="s">
        <v>27</v>
      </c>
      <c r="C41" s="24">
        <v>1</v>
      </c>
      <c r="D41" s="12" t="s">
        <v>21</v>
      </c>
      <c r="E41" s="70" t="s">
        <v>81</v>
      </c>
      <c r="F41" s="12" t="s">
        <v>23</v>
      </c>
      <c r="G41" s="13">
        <v>629250</v>
      </c>
      <c r="H41" s="11">
        <v>44337</v>
      </c>
      <c r="I41" s="29"/>
      <c r="J41" s="30"/>
      <c r="K41" s="31"/>
      <c r="L41" s="17" t="s">
        <v>24</v>
      </c>
      <c r="M41" s="32"/>
      <c r="N41" s="33"/>
      <c r="O41" s="24" t="s">
        <v>30</v>
      </c>
      <c r="P41" s="12" t="s">
        <v>25</v>
      </c>
      <c r="Q41" s="9"/>
    </row>
    <row r="42" spans="1:17" ht="15.75" x14ac:dyDescent="0.25">
      <c r="A42" s="10"/>
      <c r="B42" s="11" t="s">
        <v>27</v>
      </c>
      <c r="C42" s="24">
        <v>2</v>
      </c>
      <c r="D42" s="12" t="s">
        <v>21</v>
      </c>
      <c r="E42" s="70" t="s">
        <v>81</v>
      </c>
      <c r="F42" s="12" t="s">
        <v>23</v>
      </c>
      <c r="G42" s="13">
        <v>524250</v>
      </c>
      <c r="H42" s="11">
        <v>44503</v>
      </c>
      <c r="I42" s="29"/>
      <c r="J42" s="30"/>
      <c r="K42" s="31"/>
      <c r="L42" s="17" t="s">
        <v>24</v>
      </c>
      <c r="M42" s="32"/>
      <c r="N42" s="33"/>
      <c r="O42" s="24" t="s">
        <v>31</v>
      </c>
      <c r="P42" s="12" t="s">
        <v>25</v>
      </c>
      <c r="Q42" s="9"/>
    </row>
    <row r="43" spans="1:17" ht="25.5" customHeight="1" x14ac:dyDescent="0.25">
      <c r="A43" s="10"/>
      <c r="B43" s="11" t="s">
        <v>27</v>
      </c>
      <c r="C43" s="24">
        <v>2</v>
      </c>
      <c r="D43" s="12" t="s">
        <v>21</v>
      </c>
      <c r="E43" s="70" t="s">
        <v>22</v>
      </c>
      <c r="F43" s="12" t="s">
        <v>23</v>
      </c>
      <c r="G43" s="13">
        <v>338000</v>
      </c>
      <c r="H43" s="11">
        <v>44316</v>
      </c>
      <c r="I43" s="29"/>
      <c r="J43" s="30"/>
      <c r="K43" s="31"/>
      <c r="L43" s="17" t="s">
        <v>24</v>
      </c>
      <c r="M43" s="32"/>
      <c r="N43" s="33"/>
      <c r="O43" s="24" t="s">
        <v>30</v>
      </c>
      <c r="P43" s="22" t="s">
        <v>25</v>
      </c>
      <c r="Q43" s="9"/>
    </row>
    <row r="45" spans="1:17" ht="15.75" x14ac:dyDescent="0.25">
      <c r="C45" s="21"/>
    </row>
    <row r="46" spans="1:17" ht="15.75" x14ac:dyDescent="0.25">
      <c r="A46">
        <f>COUNT(A6:A43)</f>
        <v>35</v>
      </c>
      <c r="B46" s="66"/>
      <c r="G46" s="63">
        <f>SUM(G6:G40)</f>
        <v>70965666.989999995</v>
      </c>
    </row>
    <row r="51" spans="1:17" x14ac:dyDescent="0.2">
      <c r="A51" s="44" t="s">
        <v>57</v>
      </c>
    </row>
    <row r="52" spans="1:17" ht="63" customHeight="1" x14ac:dyDescent="0.25">
      <c r="A52" s="34" t="s">
        <v>0</v>
      </c>
      <c r="B52" s="34" t="s">
        <v>5</v>
      </c>
      <c r="C52" s="34" t="s">
        <v>6</v>
      </c>
      <c r="D52" s="34" t="s">
        <v>7</v>
      </c>
      <c r="E52" s="34" t="s">
        <v>8</v>
      </c>
      <c r="F52" s="34" t="s">
        <v>9</v>
      </c>
      <c r="G52" s="34" t="s">
        <v>10</v>
      </c>
      <c r="H52" s="34" t="s">
        <v>11</v>
      </c>
      <c r="I52" s="34" t="s">
        <v>12</v>
      </c>
      <c r="J52" s="34" t="s">
        <v>13</v>
      </c>
      <c r="K52" s="34" t="s">
        <v>14</v>
      </c>
      <c r="L52" s="34" t="s">
        <v>15</v>
      </c>
      <c r="M52" s="34" t="s">
        <v>16</v>
      </c>
      <c r="N52" s="34" t="s">
        <v>17</v>
      </c>
      <c r="O52" s="34" t="s">
        <v>18</v>
      </c>
      <c r="P52" s="34" t="s">
        <v>28</v>
      </c>
      <c r="Q52" s="9" t="s">
        <v>19</v>
      </c>
    </row>
    <row r="53" spans="1:17" ht="15.75" x14ac:dyDescent="0.25">
      <c r="A53" s="47">
        <v>17031820901</v>
      </c>
      <c r="B53" s="49" t="s">
        <v>20</v>
      </c>
      <c r="C53" s="48">
        <v>18</v>
      </c>
      <c r="D53" s="50" t="s">
        <v>21</v>
      </c>
      <c r="E53" s="50" t="s">
        <v>81</v>
      </c>
      <c r="F53" s="50" t="s">
        <v>23</v>
      </c>
      <c r="G53" s="51">
        <v>1031250</v>
      </c>
      <c r="H53" s="49">
        <v>44235</v>
      </c>
      <c r="I53" s="52">
        <v>3.4500000000000003E-2</v>
      </c>
      <c r="J53" s="53">
        <v>120.23013698630137</v>
      </c>
      <c r="K53" s="54">
        <f t="shared" ref="K53:K58" si="2">0.0075*G53</f>
        <v>7734.375</v>
      </c>
      <c r="L53" s="53" t="s">
        <v>24</v>
      </c>
      <c r="M53" s="55">
        <v>1380000</v>
      </c>
      <c r="N53" s="56">
        <f t="shared" ref="N53:N58" si="3">G53/M53</f>
        <v>0.74728260869565222</v>
      </c>
      <c r="O53" s="48"/>
      <c r="P53" s="50" t="s">
        <v>25</v>
      </c>
      <c r="Q53" s="57">
        <v>1000004419</v>
      </c>
    </row>
    <row r="54" spans="1:17" ht="15.75" x14ac:dyDescent="0.25">
      <c r="A54" s="47">
        <v>17031800500</v>
      </c>
      <c r="B54" s="49" t="s">
        <v>20</v>
      </c>
      <c r="C54" s="48">
        <v>6</v>
      </c>
      <c r="D54" s="50" t="s">
        <v>21</v>
      </c>
      <c r="E54" s="69" t="s">
        <v>22</v>
      </c>
      <c r="F54" s="50" t="s">
        <v>23</v>
      </c>
      <c r="G54" s="51">
        <v>600805</v>
      </c>
      <c r="H54" s="49">
        <v>44355</v>
      </c>
      <c r="I54" s="52">
        <v>3.5999999999999997E-2</v>
      </c>
      <c r="J54" s="53">
        <v>120.03287671232876</v>
      </c>
      <c r="K54" s="54">
        <f t="shared" si="2"/>
        <v>4506.0374999999995</v>
      </c>
      <c r="L54" s="53" t="s">
        <v>24</v>
      </c>
      <c r="M54" s="55">
        <v>2450000</v>
      </c>
      <c r="N54" s="56">
        <f t="shared" si="3"/>
        <v>0.24522653061224489</v>
      </c>
      <c r="O54" s="48"/>
      <c r="P54" s="50" t="s">
        <v>25</v>
      </c>
      <c r="Q54" s="57">
        <v>1000004179</v>
      </c>
    </row>
    <row r="55" spans="1:17" ht="15.75" x14ac:dyDescent="0.25">
      <c r="A55" s="58">
        <v>17031806004</v>
      </c>
      <c r="B55" s="49" t="s">
        <v>20</v>
      </c>
      <c r="C55" s="67">
        <v>2</v>
      </c>
      <c r="D55" s="50" t="s">
        <v>21</v>
      </c>
      <c r="E55" s="69" t="s">
        <v>22</v>
      </c>
      <c r="F55" s="50" t="s">
        <v>23</v>
      </c>
      <c r="G55" s="51">
        <v>550000</v>
      </c>
      <c r="H55" s="49">
        <v>44284</v>
      </c>
      <c r="I55" s="52">
        <v>3.85E-2</v>
      </c>
      <c r="J55" s="53">
        <v>120.39452054794521</v>
      </c>
      <c r="K55" s="54">
        <f t="shared" si="2"/>
        <v>4125</v>
      </c>
      <c r="L55" s="53" t="s">
        <v>24</v>
      </c>
      <c r="M55" s="55">
        <v>1382000</v>
      </c>
      <c r="N55" s="56">
        <f t="shared" si="3"/>
        <v>0.39797395079594788</v>
      </c>
      <c r="O55" s="48"/>
      <c r="P55" s="59" t="s">
        <v>25</v>
      </c>
      <c r="Q55" s="57">
        <v>1000004143</v>
      </c>
    </row>
    <row r="56" spans="1:17" ht="15.75" x14ac:dyDescent="0.25">
      <c r="A56" s="47">
        <v>17031812200</v>
      </c>
      <c r="B56" s="49" t="s">
        <v>20</v>
      </c>
      <c r="C56" s="48">
        <v>11</v>
      </c>
      <c r="D56" s="50" t="s">
        <v>21</v>
      </c>
      <c r="E56" s="69" t="s">
        <v>22</v>
      </c>
      <c r="F56" s="50" t="s">
        <v>23</v>
      </c>
      <c r="G56" s="51">
        <v>2500000</v>
      </c>
      <c r="H56" s="49">
        <v>44169</v>
      </c>
      <c r="I56" s="52">
        <v>3.6499999999999998E-2</v>
      </c>
      <c r="J56" s="53">
        <v>60.854794520547941</v>
      </c>
      <c r="K56" s="54">
        <f t="shared" si="2"/>
        <v>18750</v>
      </c>
      <c r="L56" s="53" t="s">
        <v>24</v>
      </c>
      <c r="M56" s="55">
        <v>3205000</v>
      </c>
      <c r="N56" s="56">
        <f t="shared" si="3"/>
        <v>0.78003120124804992</v>
      </c>
      <c r="O56" s="48"/>
      <c r="P56" s="50" t="s">
        <v>25</v>
      </c>
      <c r="Q56" s="57">
        <v>1000004421</v>
      </c>
    </row>
    <row r="57" spans="1:17" ht="15.75" x14ac:dyDescent="0.25">
      <c r="A57" s="47">
        <v>17031831900</v>
      </c>
      <c r="B57" s="49" t="s">
        <v>20</v>
      </c>
      <c r="C57" s="48">
        <v>6</v>
      </c>
      <c r="D57" s="50" t="s">
        <v>21</v>
      </c>
      <c r="E57" s="69" t="s">
        <v>22</v>
      </c>
      <c r="F57" s="50" t="s">
        <v>23</v>
      </c>
      <c r="G57" s="51">
        <v>460000</v>
      </c>
      <c r="H57" s="49">
        <v>44277</v>
      </c>
      <c r="I57" s="52">
        <v>3.85E-2</v>
      </c>
      <c r="J57" s="53">
        <v>120.82191780821918</v>
      </c>
      <c r="K57" s="54">
        <f t="shared" si="2"/>
        <v>3450</v>
      </c>
      <c r="L57" s="53" t="s">
        <v>24</v>
      </c>
      <c r="M57" s="55">
        <v>640000</v>
      </c>
      <c r="N57" s="56">
        <f t="shared" si="3"/>
        <v>0.71875</v>
      </c>
      <c r="O57" s="48"/>
      <c r="P57" s="59" t="s">
        <v>25</v>
      </c>
      <c r="Q57" s="57">
        <v>1000004442</v>
      </c>
    </row>
    <row r="58" spans="1:17" ht="15.75" x14ac:dyDescent="0.25">
      <c r="A58" s="47">
        <v>17031833000</v>
      </c>
      <c r="B58" s="49" t="s">
        <v>20</v>
      </c>
      <c r="C58" s="48">
        <v>16</v>
      </c>
      <c r="D58" s="50" t="s">
        <v>21</v>
      </c>
      <c r="E58" s="69" t="s">
        <v>22</v>
      </c>
      <c r="F58" s="50" t="s">
        <v>23</v>
      </c>
      <c r="G58" s="51">
        <v>5865000</v>
      </c>
      <c r="H58" s="49">
        <v>44225</v>
      </c>
      <c r="I58" s="52">
        <v>3.6499999999999998E-2</v>
      </c>
      <c r="J58" s="53">
        <v>120.65753424657535</v>
      </c>
      <c r="K58" s="54">
        <f t="shared" si="2"/>
        <v>43987.5</v>
      </c>
      <c r="L58" s="53" t="s">
        <v>24</v>
      </c>
      <c r="M58" s="55">
        <v>7820000</v>
      </c>
      <c r="N58" s="56">
        <f t="shared" si="3"/>
        <v>0.75</v>
      </c>
      <c r="O58" s="48"/>
      <c r="P58" s="50" t="s">
        <v>25</v>
      </c>
      <c r="Q58" s="57">
        <v>1000004425</v>
      </c>
    </row>
    <row r="59" spans="1:17" x14ac:dyDescent="0.2">
      <c r="A59">
        <f>COUNT(A53:A58)</f>
        <v>6</v>
      </c>
      <c r="G59" s="63">
        <f>SUM(G53:G58)</f>
        <v>11007055</v>
      </c>
    </row>
    <row r="60" spans="1:17" x14ac:dyDescent="0.2">
      <c r="A60" t="s">
        <v>29</v>
      </c>
    </row>
    <row r="61" spans="1:17" ht="15.75" x14ac:dyDescent="0.25">
      <c r="A61" s="21" t="s">
        <v>67</v>
      </c>
    </row>
    <row r="63" spans="1:17" x14ac:dyDescent="0.2">
      <c r="A63" s="44" t="s">
        <v>88</v>
      </c>
    </row>
    <row r="65" spans="1:7" x14ac:dyDescent="0.2">
      <c r="A65" t="s">
        <v>76</v>
      </c>
    </row>
    <row r="66" spans="1:7" x14ac:dyDescent="0.2">
      <c r="B66" t="s">
        <v>68</v>
      </c>
      <c r="D66" t="s">
        <v>69</v>
      </c>
      <c r="F66" t="s">
        <v>70</v>
      </c>
    </row>
    <row r="67" spans="1:7" x14ac:dyDescent="0.2">
      <c r="A67" s="44"/>
    </row>
    <row r="68" spans="1:7" x14ac:dyDescent="0.2">
      <c r="A68" t="s">
        <v>71</v>
      </c>
      <c r="B68">
        <v>0</v>
      </c>
      <c r="C68" s="46">
        <v>0</v>
      </c>
      <c r="D68">
        <v>0</v>
      </c>
      <c r="E68" s="46">
        <v>0</v>
      </c>
      <c r="F68">
        <f>B68+D68</f>
        <v>0</v>
      </c>
      <c r="G68" s="46">
        <f>C68+E68</f>
        <v>0</v>
      </c>
    </row>
    <row r="69" spans="1:7" x14ac:dyDescent="0.2">
      <c r="A69" t="s">
        <v>72</v>
      </c>
      <c r="B69">
        <v>2</v>
      </c>
      <c r="C69" s="46">
        <f>G32+G37</f>
        <v>1258178.94</v>
      </c>
      <c r="D69">
        <v>1</v>
      </c>
      <c r="E69" s="46">
        <f>G55</f>
        <v>550000</v>
      </c>
      <c r="F69">
        <f t="shared" ref="F69:F71" si="4">B69+D69</f>
        <v>3</v>
      </c>
      <c r="G69" s="46">
        <f t="shared" ref="G69:G71" si="5">C69+E69</f>
        <v>1808178.94</v>
      </c>
    </row>
    <row r="70" spans="1:7" x14ac:dyDescent="0.2">
      <c r="A70" t="s">
        <v>73</v>
      </c>
      <c r="B70">
        <v>0</v>
      </c>
      <c r="C70" s="46">
        <v>0</v>
      </c>
      <c r="D70">
        <v>0</v>
      </c>
      <c r="E70" s="46">
        <v>0</v>
      </c>
      <c r="F70">
        <f t="shared" si="4"/>
        <v>0</v>
      </c>
      <c r="G70" s="46">
        <f t="shared" si="5"/>
        <v>0</v>
      </c>
    </row>
    <row r="71" spans="1:7" x14ac:dyDescent="0.2">
      <c r="A71" t="s">
        <v>74</v>
      </c>
      <c r="B71">
        <v>5</v>
      </c>
      <c r="C71" s="46">
        <f>'Form D Consumer Lending'!D10</f>
        <v>2055000</v>
      </c>
      <c r="D71">
        <v>4</v>
      </c>
      <c r="E71" s="46">
        <f>'Form D Consumer Lending'!D23</f>
        <v>1595000</v>
      </c>
      <c r="F71">
        <f t="shared" si="4"/>
        <v>9</v>
      </c>
      <c r="G71" s="46">
        <f t="shared" si="5"/>
        <v>3650000</v>
      </c>
    </row>
    <row r="72" spans="1:7" x14ac:dyDescent="0.2">
      <c r="A72" t="s">
        <v>75</v>
      </c>
      <c r="C72" s="46"/>
      <c r="E72" s="46"/>
      <c r="G72" s="46"/>
    </row>
    <row r="73" spans="1:7" x14ac:dyDescent="0.2">
      <c r="A73" t="s">
        <v>78</v>
      </c>
      <c r="B73">
        <f>SUM(B68:B71)</f>
        <v>7</v>
      </c>
      <c r="C73" s="46">
        <f>SUM(C68:C71)</f>
        <v>3313178.94</v>
      </c>
      <c r="D73">
        <f>SUM(D68:D71)</f>
        <v>5</v>
      </c>
      <c r="E73" s="46">
        <f>SUM(E68:E71)</f>
        <v>2145000</v>
      </c>
      <c r="F73">
        <f>SUM(F68:F71)</f>
        <v>12</v>
      </c>
      <c r="G73" s="46">
        <f t="shared" ref="G73" si="6">C73+E73</f>
        <v>5458178.9399999995</v>
      </c>
    </row>
    <row r="75" spans="1:7" x14ac:dyDescent="0.2">
      <c r="A75" t="s">
        <v>77</v>
      </c>
    </row>
    <row r="76" spans="1:7" x14ac:dyDescent="0.2">
      <c r="B76" t="s">
        <v>68</v>
      </c>
      <c r="D76" t="s">
        <v>69</v>
      </c>
      <c r="F76" t="s">
        <v>70</v>
      </c>
    </row>
    <row r="77" spans="1:7" x14ac:dyDescent="0.2">
      <c r="A77" s="44"/>
    </row>
    <row r="78" spans="1:7" x14ac:dyDescent="0.2">
      <c r="A78" t="s">
        <v>71</v>
      </c>
      <c r="B78">
        <v>4</v>
      </c>
      <c r="C78" s="46">
        <f>G12+G13+G14+G15</f>
        <v>5756688</v>
      </c>
      <c r="D78">
        <v>1</v>
      </c>
      <c r="E78" s="46">
        <f>G53</f>
        <v>1031250</v>
      </c>
      <c r="F78">
        <f>B78+D78</f>
        <v>5</v>
      </c>
      <c r="G78" s="46">
        <f t="shared" ref="G78:G81" si="7">C78+E78</f>
        <v>6787938</v>
      </c>
    </row>
    <row r="79" spans="1:7" x14ac:dyDescent="0.2">
      <c r="A79" t="s">
        <v>72</v>
      </c>
      <c r="B79">
        <v>23</v>
      </c>
      <c r="C79" s="46">
        <f>G16+G17+G18+G19+G20+G21+G22+G23+G24+G25+G26+G27+G28+G29+G30+G31+G33+G34+G35+G36+G38+G39+G40</f>
        <v>23294283.049999997</v>
      </c>
      <c r="D79">
        <v>4</v>
      </c>
      <c r="E79" s="46">
        <f>G54+G56+G57+G58</f>
        <v>9425805</v>
      </c>
      <c r="F79">
        <f t="shared" ref="F79:F81" si="8">B79+D79</f>
        <v>27</v>
      </c>
      <c r="G79" s="46">
        <f t="shared" si="7"/>
        <v>32720088.049999997</v>
      </c>
    </row>
    <row r="80" spans="1:7" x14ac:dyDescent="0.2">
      <c r="A80" t="s">
        <v>73</v>
      </c>
      <c r="B80">
        <v>6</v>
      </c>
      <c r="C80" s="46">
        <f>G6+G7+G8+G9+G10+G11</f>
        <v>40656517</v>
      </c>
      <c r="D80">
        <v>0</v>
      </c>
      <c r="E80" s="46">
        <v>0</v>
      </c>
      <c r="F80">
        <f t="shared" si="8"/>
        <v>6</v>
      </c>
      <c r="G80" s="46">
        <f t="shared" si="7"/>
        <v>40656517</v>
      </c>
    </row>
    <row r="81" spans="1:7" x14ac:dyDescent="0.2">
      <c r="A81" t="s">
        <v>74</v>
      </c>
      <c r="B81">
        <v>0</v>
      </c>
      <c r="C81" s="46">
        <v>0</v>
      </c>
      <c r="D81">
        <v>0</v>
      </c>
      <c r="E81" s="46">
        <v>0</v>
      </c>
      <c r="F81">
        <f t="shared" si="8"/>
        <v>0</v>
      </c>
      <c r="G81" s="46">
        <f t="shared" si="7"/>
        <v>0</v>
      </c>
    </row>
    <row r="82" spans="1:7" x14ac:dyDescent="0.2">
      <c r="A82" t="s">
        <v>75</v>
      </c>
      <c r="C82" s="46"/>
      <c r="E82" s="46"/>
      <c r="G82" s="46"/>
    </row>
    <row r="83" spans="1:7" x14ac:dyDescent="0.2">
      <c r="A83" t="s">
        <v>78</v>
      </c>
      <c r="B83">
        <f>SUM(B78:B81)</f>
        <v>33</v>
      </c>
      <c r="C83" s="46">
        <f>SUM(C78:C81)</f>
        <v>69707488.049999997</v>
      </c>
      <c r="D83">
        <f>SUM(D78:D81)</f>
        <v>5</v>
      </c>
      <c r="E83" s="46">
        <f>SUM(E78:E81)</f>
        <v>10457055</v>
      </c>
      <c r="F83">
        <f>SUM(F78:F81)</f>
        <v>38</v>
      </c>
      <c r="G83" s="46">
        <f t="shared" ref="G83" si="9">C83+E83</f>
        <v>80164543.049999997</v>
      </c>
    </row>
    <row r="84" spans="1:7" x14ac:dyDescent="0.2">
      <c r="C84" s="46"/>
      <c r="E84" s="46"/>
      <c r="G84" s="46"/>
    </row>
    <row r="85" spans="1:7" x14ac:dyDescent="0.2">
      <c r="A85" t="s">
        <v>79</v>
      </c>
      <c r="B85">
        <f>B83+B73</f>
        <v>40</v>
      </c>
      <c r="C85" s="46">
        <f t="shared" ref="C85:G85" si="10">C83+C73</f>
        <v>73020666.989999995</v>
      </c>
      <c r="D85">
        <f t="shared" si="10"/>
        <v>10</v>
      </c>
      <c r="E85" s="46">
        <f t="shared" si="10"/>
        <v>12602055</v>
      </c>
      <c r="F85">
        <f t="shared" si="10"/>
        <v>50</v>
      </c>
      <c r="G85" s="46">
        <f t="shared" si="10"/>
        <v>85622721.989999995</v>
      </c>
    </row>
    <row r="88" spans="1:7" x14ac:dyDescent="0.2">
      <c r="A88" t="s">
        <v>80</v>
      </c>
    </row>
    <row r="90" spans="1:7" x14ac:dyDescent="0.2">
      <c r="A90" t="s">
        <v>82</v>
      </c>
      <c r="G90" s="46">
        <f>G46+G59</f>
        <v>81972721.989999995</v>
      </c>
    </row>
    <row r="91" spans="1:7" x14ac:dyDescent="0.2">
      <c r="A91" t="s">
        <v>83</v>
      </c>
      <c r="G91" s="46">
        <f>'Form D Consumer Lending'!D25</f>
        <v>3650000</v>
      </c>
    </row>
    <row r="92" spans="1:7" x14ac:dyDescent="0.2">
      <c r="G92" s="71">
        <f>SUM(G90:G91)</f>
        <v>85622721.989999995</v>
      </c>
    </row>
    <row r="94" spans="1:7" x14ac:dyDescent="0.2">
      <c r="G94" s="64">
        <f>G85-G92</f>
        <v>0</v>
      </c>
    </row>
    <row r="96" spans="1:7" x14ac:dyDescent="0.2">
      <c r="A96" s="44" t="s">
        <v>84</v>
      </c>
    </row>
    <row r="98" spans="1:8" x14ac:dyDescent="0.2">
      <c r="A98" t="s">
        <v>76</v>
      </c>
    </row>
    <row r="99" spans="1:8" x14ac:dyDescent="0.2">
      <c r="B99" t="s">
        <v>68</v>
      </c>
      <c r="F99" t="s">
        <v>69</v>
      </c>
    </row>
    <row r="100" spans="1:8" x14ac:dyDescent="0.2">
      <c r="A100" s="44"/>
      <c r="C100" t="s">
        <v>86</v>
      </c>
      <c r="D100" t="s">
        <v>87</v>
      </c>
      <c r="G100" t="s">
        <v>86</v>
      </c>
      <c r="H100" t="s">
        <v>87</v>
      </c>
    </row>
    <row r="101" spans="1:8" x14ac:dyDescent="0.2">
      <c r="A101" t="s">
        <v>71</v>
      </c>
      <c r="B101">
        <v>0</v>
      </c>
      <c r="C101" s="45">
        <v>0</v>
      </c>
      <c r="D101" s="45">
        <f>IF(B101&gt;0,C101/B101,0)</f>
        <v>0</v>
      </c>
      <c r="F101">
        <v>0</v>
      </c>
      <c r="G101" s="45">
        <v>0</v>
      </c>
      <c r="H101" s="45">
        <f>IF(F101&gt;0,G101/F101,0)</f>
        <v>0</v>
      </c>
    </row>
    <row r="102" spans="1:8" x14ac:dyDescent="0.2">
      <c r="A102" t="s">
        <v>72</v>
      </c>
      <c r="B102">
        <v>2</v>
      </c>
      <c r="C102" s="45">
        <f>I32+I37</f>
        <v>7.85E-2</v>
      </c>
      <c r="D102" s="45">
        <f t="shared" ref="D102:D104" si="11">IF(B102&gt;0,C102/B102,0)</f>
        <v>3.925E-2</v>
      </c>
      <c r="F102">
        <v>1</v>
      </c>
      <c r="G102" s="45">
        <f>I55</f>
        <v>3.85E-2</v>
      </c>
      <c r="H102" s="45">
        <f t="shared" ref="H102:H104" si="12">IF(F102&gt;0,G102/F102,0)</f>
        <v>3.85E-2</v>
      </c>
    </row>
    <row r="103" spans="1:8" x14ac:dyDescent="0.2">
      <c r="A103" t="s">
        <v>73</v>
      </c>
      <c r="B103">
        <v>0</v>
      </c>
      <c r="C103" s="45">
        <v>0</v>
      </c>
      <c r="D103" s="45">
        <f t="shared" si="11"/>
        <v>0</v>
      </c>
      <c r="F103">
        <v>0</v>
      </c>
      <c r="G103" s="45">
        <v>0</v>
      </c>
      <c r="H103" s="45">
        <f t="shared" si="12"/>
        <v>0</v>
      </c>
    </row>
    <row r="104" spans="1:8" x14ac:dyDescent="0.2">
      <c r="A104" t="s">
        <v>74</v>
      </c>
      <c r="B104">
        <v>5</v>
      </c>
      <c r="C104" s="45">
        <f>'Form D Consumer Lending'!P10</f>
        <v>0.17250000000000001</v>
      </c>
      <c r="D104" s="45">
        <f t="shared" si="11"/>
        <v>3.4500000000000003E-2</v>
      </c>
      <c r="F104">
        <v>4</v>
      </c>
      <c r="G104" s="45">
        <f>'Form D Consumer Lending'!P23</f>
        <v>0.155</v>
      </c>
      <c r="H104" s="45">
        <f t="shared" si="12"/>
        <v>3.875E-2</v>
      </c>
    </row>
    <row r="105" spans="1:8" x14ac:dyDescent="0.2">
      <c r="A105" t="s">
        <v>75</v>
      </c>
      <c r="C105" s="46"/>
      <c r="G105" s="46"/>
    </row>
    <row r="106" spans="1:8" x14ac:dyDescent="0.2">
      <c r="C106" s="46"/>
      <c r="G106" s="46"/>
    </row>
    <row r="108" spans="1:8" x14ac:dyDescent="0.2">
      <c r="A108" t="s">
        <v>77</v>
      </c>
    </row>
    <row r="109" spans="1:8" x14ac:dyDescent="0.2">
      <c r="B109" t="s">
        <v>68</v>
      </c>
      <c r="F109" t="s">
        <v>69</v>
      </c>
    </row>
    <row r="110" spans="1:8" x14ac:dyDescent="0.2">
      <c r="A110" s="44"/>
    </row>
    <row r="111" spans="1:8" x14ac:dyDescent="0.2">
      <c r="A111" t="s">
        <v>71</v>
      </c>
      <c r="B111">
        <v>4</v>
      </c>
      <c r="C111" s="45">
        <f>I12+I13+I14+I15</f>
        <v>0.14850000000000002</v>
      </c>
      <c r="D111" s="45">
        <f>IF(B111&gt;0,C111/B111,0)</f>
        <v>3.7125000000000005E-2</v>
      </c>
      <c r="F111">
        <v>1</v>
      </c>
      <c r="G111" s="45">
        <f>I53</f>
        <v>3.4500000000000003E-2</v>
      </c>
      <c r="H111" s="45">
        <f>IF(F111&gt;0,G111/F111,0)</f>
        <v>3.4500000000000003E-2</v>
      </c>
    </row>
    <row r="112" spans="1:8" x14ac:dyDescent="0.2">
      <c r="A112" t="s">
        <v>72</v>
      </c>
      <c r="B112">
        <v>23</v>
      </c>
      <c r="C112" s="45">
        <f>I16+I17+I18+I19+I20+I21+I22+I23+I24+I25+I26+I27+I28+I29+I30+I31+I33+I34+I35+I36+I38+I39+I40</f>
        <v>0.85599999999999998</v>
      </c>
      <c r="D112" s="45">
        <f t="shared" ref="D112:D114" si="13">IF(B112&gt;0,C112/B112,0)</f>
        <v>3.7217391304347827E-2</v>
      </c>
      <c r="F112">
        <v>4</v>
      </c>
      <c r="G112" s="45">
        <f>I54+I56+I57+I58</f>
        <v>0.14749999999999999</v>
      </c>
      <c r="H112" s="45">
        <f t="shared" ref="H112:H114" si="14">IF(F112&gt;0,G112/F112,0)</f>
        <v>3.6874999999999998E-2</v>
      </c>
    </row>
    <row r="113" spans="1:8" x14ac:dyDescent="0.2">
      <c r="A113" t="s">
        <v>73</v>
      </c>
      <c r="B113">
        <v>6</v>
      </c>
      <c r="C113" s="45">
        <f>'Form A-2 Construction Loans'!D11</f>
        <v>0.21450000000000002</v>
      </c>
      <c r="D113" s="45">
        <f t="shared" si="13"/>
        <v>3.5750000000000004E-2</v>
      </c>
      <c r="F113">
        <v>0</v>
      </c>
      <c r="G113" s="45">
        <v>0</v>
      </c>
      <c r="H113" s="45">
        <f t="shared" si="14"/>
        <v>0</v>
      </c>
    </row>
    <row r="114" spans="1:8" x14ac:dyDescent="0.2">
      <c r="A114" t="s">
        <v>74</v>
      </c>
      <c r="B114">
        <v>0</v>
      </c>
      <c r="C114" s="45">
        <v>0</v>
      </c>
      <c r="D114" s="45">
        <f t="shared" si="13"/>
        <v>0</v>
      </c>
      <c r="F114">
        <v>0</v>
      </c>
      <c r="G114" s="45">
        <v>0</v>
      </c>
      <c r="H114" s="45">
        <f t="shared" si="14"/>
        <v>0</v>
      </c>
    </row>
    <row r="115" spans="1:8" x14ac:dyDescent="0.2">
      <c r="A115" t="s">
        <v>75</v>
      </c>
      <c r="C115" s="46"/>
      <c r="E115" s="46"/>
      <c r="G115" s="46"/>
    </row>
    <row r="116" spans="1:8" x14ac:dyDescent="0.2">
      <c r="C116" s="46"/>
      <c r="E116" s="46"/>
      <c r="G116" s="46"/>
    </row>
    <row r="123" spans="1:8" x14ac:dyDescent="0.2">
      <c r="A123" s="44" t="s">
        <v>89</v>
      </c>
      <c r="E123" s="46"/>
      <c r="G123" s="46"/>
    </row>
    <row r="124" spans="1:8" x14ac:dyDescent="0.2">
      <c r="B124" t="s">
        <v>93</v>
      </c>
      <c r="E124" s="46"/>
      <c r="G124" s="72"/>
      <c r="H124" s="72"/>
    </row>
    <row r="125" spans="1:8" x14ac:dyDescent="0.2">
      <c r="B125" s="74" t="s">
        <v>90</v>
      </c>
      <c r="C125" s="46"/>
    </row>
    <row r="126" spans="1:8" x14ac:dyDescent="0.2">
      <c r="B126" t="s">
        <v>81</v>
      </c>
      <c r="C126" s="72">
        <v>0</v>
      </c>
      <c r="D126" s="75">
        <f>B68</f>
        <v>0</v>
      </c>
      <c r="E126" s="72">
        <f>IF(D126&gt;0,1-(C126/D126),0)</f>
        <v>0</v>
      </c>
    </row>
    <row r="127" spans="1:8" x14ac:dyDescent="0.2">
      <c r="E127" s="72"/>
    </row>
    <row r="128" spans="1:8" x14ac:dyDescent="0.2">
      <c r="B128" s="74" t="s">
        <v>91</v>
      </c>
      <c r="E128" s="72"/>
    </row>
    <row r="129" spans="2:5" x14ac:dyDescent="0.2">
      <c r="B129" t="s">
        <v>81</v>
      </c>
      <c r="C129" s="72">
        <v>0</v>
      </c>
      <c r="D129">
        <f>D68</f>
        <v>0</v>
      </c>
      <c r="E129" s="72">
        <f>IF(D129&gt;0,1-(C129/D129),0)</f>
        <v>0</v>
      </c>
    </row>
    <row r="130" spans="2:5" x14ac:dyDescent="0.2">
      <c r="E130" s="72"/>
    </row>
    <row r="131" spans="2:5" x14ac:dyDescent="0.2">
      <c r="E131" s="72"/>
    </row>
    <row r="132" spans="2:5" x14ac:dyDescent="0.2">
      <c r="B132" t="s">
        <v>92</v>
      </c>
      <c r="E132" s="72"/>
    </row>
    <row r="133" spans="2:5" x14ac:dyDescent="0.2">
      <c r="B133" s="74" t="s">
        <v>90</v>
      </c>
      <c r="C133" s="46"/>
      <c r="E133" s="72"/>
    </row>
    <row r="134" spans="2:5" x14ac:dyDescent="0.2">
      <c r="B134" t="s">
        <v>81</v>
      </c>
      <c r="C134" s="72">
        <f>N12+N13+N14+N15</f>
        <v>2.2519780183089622</v>
      </c>
      <c r="D134" s="75">
        <f>B111</f>
        <v>4</v>
      </c>
      <c r="E134" s="72">
        <f>IF(D134&gt;0,1-(C134/D134),0)</f>
        <v>0.43700549542275946</v>
      </c>
    </row>
    <row r="135" spans="2:5" x14ac:dyDescent="0.2">
      <c r="E135" s="72"/>
    </row>
    <row r="136" spans="2:5" x14ac:dyDescent="0.2">
      <c r="B136" s="74" t="s">
        <v>91</v>
      </c>
      <c r="E136" s="72"/>
    </row>
    <row r="137" spans="2:5" x14ac:dyDescent="0.2">
      <c r="B137" t="s">
        <v>81</v>
      </c>
      <c r="C137" s="76">
        <f>N53</f>
        <v>0.74728260869565222</v>
      </c>
      <c r="D137">
        <f>F111</f>
        <v>1</v>
      </c>
      <c r="E137" s="72">
        <f>IF(D137&gt;0,1-(C137/D137),0)</f>
        <v>0.25271739130434778</v>
      </c>
    </row>
  </sheetData>
  <autoFilter ref="A5:Q43" xr:uid="{E8AB4F9B-231F-435E-BFAB-AF63F1CDB026}">
    <sortState xmlns:xlrd2="http://schemas.microsoft.com/office/spreadsheetml/2017/richdata2" ref="A6:Q43">
      <sortCondition descending="1" ref="B5"/>
    </sortState>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8A5E2-85B3-4168-A2CD-7B4B76A593AB}">
  <dimension ref="A1:H21"/>
  <sheetViews>
    <sheetView workbookViewId="0"/>
  </sheetViews>
  <sheetFormatPr defaultRowHeight="12.75" x14ac:dyDescent="0.2"/>
  <cols>
    <col min="1" max="8" width="12.7109375" customWidth="1"/>
  </cols>
  <sheetData>
    <row r="1" spans="1:8" ht="13.5" thickBot="1" x14ac:dyDescent="0.25">
      <c r="A1" s="143" t="s">
        <v>60</v>
      </c>
    </row>
    <row r="2" spans="1:8" ht="13.5" thickBot="1" x14ac:dyDescent="0.25">
      <c r="A2" s="1"/>
    </row>
    <row r="3" spans="1:8" ht="13.5" thickBot="1" x14ac:dyDescent="0.25">
      <c r="A3" s="1" t="s">
        <v>55</v>
      </c>
    </row>
    <row r="4" spans="1:8" ht="26.25" thickBot="1" x14ac:dyDescent="0.25">
      <c r="A4" s="5" t="s">
        <v>1</v>
      </c>
      <c r="B4" s="5" t="s">
        <v>10</v>
      </c>
      <c r="C4" s="5" t="s">
        <v>11</v>
      </c>
      <c r="D4" s="5" t="s">
        <v>33</v>
      </c>
      <c r="E4" s="5" t="s">
        <v>13</v>
      </c>
      <c r="F4" s="5" t="s">
        <v>34</v>
      </c>
      <c r="G4" s="5" t="s">
        <v>15</v>
      </c>
      <c r="H4" s="5" t="s">
        <v>6</v>
      </c>
    </row>
    <row r="5" spans="1:8" ht="13.5" thickBot="1" x14ac:dyDescent="0.25">
      <c r="A5" s="2">
        <v>17031020400</v>
      </c>
      <c r="B5" s="42">
        <v>4750000</v>
      </c>
      <c r="C5" s="35">
        <v>44223</v>
      </c>
      <c r="D5" s="43">
        <v>3.4500000000000003E-2</v>
      </c>
      <c r="E5" s="36">
        <v>60</v>
      </c>
      <c r="F5" s="38">
        <v>36100</v>
      </c>
      <c r="G5" s="38" t="s">
        <v>24</v>
      </c>
      <c r="H5" s="37">
        <v>49</v>
      </c>
    </row>
    <row r="6" spans="1:8" ht="13.5" thickBot="1" x14ac:dyDescent="0.25">
      <c r="A6" s="2">
        <v>17031061000</v>
      </c>
      <c r="B6" s="42">
        <v>11500000</v>
      </c>
      <c r="C6" s="35">
        <v>44173</v>
      </c>
      <c r="D6" s="43">
        <v>3.2500000000000001E-2</v>
      </c>
      <c r="E6" s="36">
        <v>84</v>
      </c>
      <c r="F6" s="38">
        <v>87400</v>
      </c>
      <c r="G6" s="38" t="s">
        <v>24</v>
      </c>
      <c r="H6" s="37">
        <v>50</v>
      </c>
    </row>
    <row r="7" spans="1:8" ht="13.5" thickBot="1" x14ac:dyDescent="0.25">
      <c r="A7" s="2">
        <v>17031241400</v>
      </c>
      <c r="B7" s="42">
        <v>2046100</v>
      </c>
      <c r="C7" s="35">
        <v>44242</v>
      </c>
      <c r="D7" s="43">
        <v>0.04</v>
      </c>
      <c r="E7" s="36">
        <v>120</v>
      </c>
      <c r="F7" s="40">
        <v>15550.36</v>
      </c>
      <c r="G7" s="38" t="s">
        <v>24</v>
      </c>
      <c r="H7" s="36">
        <v>10</v>
      </c>
    </row>
    <row r="8" spans="1:8" ht="13.5" thickBot="1" x14ac:dyDescent="0.25">
      <c r="A8" s="2">
        <v>17031250500</v>
      </c>
      <c r="B8" s="42">
        <v>11700000</v>
      </c>
      <c r="C8" s="35">
        <v>44470</v>
      </c>
      <c r="D8" s="43">
        <v>3.5000000000000003E-2</v>
      </c>
      <c r="E8" s="36">
        <v>120</v>
      </c>
      <c r="F8" s="40">
        <v>88920</v>
      </c>
      <c r="G8" s="38" t="s">
        <v>24</v>
      </c>
      <c r="H8" s="36">
        <v>42</v>
      </c>
    </row>
    <row r="9" spans="1:8" ht="13.5" thickBot="1" x14ac:dyDescent="0.25">
      <c r="A9" s="2">
        <v>17031310600</v>
      </c>
      <c r="B9" s="42">
        <v>1556250</v>
      </c>
      <c r="C9" s="35">
        <v>44321</v>
      </c>
      <c r="D9" s="43">
        <v>3.7499999999999999E-2</v>
      </c>
      <c r="E9" s="36">
        <v>121</v>
      </c>
      <c r="F9" s="40">
        <v>11827.5</v>
      </c>
      <c r="G9" s="38" t="s">
        <v>24</v>
      </c>
      <c r="H9" s="36">
        <v>10</v>
      </c>
    </row>
    <row r="10" spans="1:8" ht="13.5" thickBot="1" x14ac:dyDescent="0.25">
      <c r="A10" s="2">
        <v>17031411000</v>
      </c>
      <c r="B10" s="42">
        <v>9104167</v>
      </c>
      <c r="C10" s="35">
        <v>44484</v>
      </c>
      <c r="D10" s="43">
        <v>3.5000000000000003E-2</v>
      </c>
      <c r="E10" s="36">
        <v>60</v>
      </c>
      <c r="F10" s="40">
        <v>69191.669200000004</v>
      </c>
      <c r="G10" s="38" t="s">
        <v>24</v>
      </c>
      <c r="H10" s="36">
        <v>81</v>
      </c>
    </row>
    <row r="11" spans="1:8" x14ac:dyDescent="0.2">
      <c r="B11" s="39">
        <f>SUM(B5:B10)</f>
        <v>40656517</v>
      </c>
      <c r="D11" s="45">
        <f>SUM(D5:D10)</f>
        <v>0.21450000000000002</v>
      </c>
    </row>
    <row r="14" spans="1:8" x14ac:dyDescent="0.2">
      <c r="A14" t="s">
        <v>57</v>
      </c>
    </row>
    <row r="16" spans="1:8" ht="13.5" thickBot="1" x14ac:dyDescent="0.25">
      <c r="A16" t="s">
        <v>59</v>
      </c>
      <c r="F16" s="36"/>
      <c r="G16" s="41"/>
      <c r="H16" s="41"/>
    </row>
    <row r="17" spans="6:8" ht="13.5" thickBot="1" x14ac:dyDescent="0.25">
      <c r="F17" s="36"/>
      <c r="G17" s="41"/>
      <c r="H17" s="41"/>
    </row>
    <row r="18" spans="6:8" ht="13.5" thickBot="1" x14ac:dyDescent="0.25">
      <c r="F18" s="36"/>
      <c r="G18" s="41"/>
      <c r="H18" s="41"/>
    </row>
    <row r="19" spans="6:8" ht="13.5" thickBot="1" x14ac:dyDescent="0.25">
      <c r="F19" s="36"/>
      <c r="G19" s="41"/>
      <c r="H19" s="41"/>
    </row>
    <row r="20" spans="6:8" ht="13.5" thickBot="1" x14ac:dyDescent="0.25">
      <c r="F20" s="36"/>
      <c r="G20" s="41"/>
      <c r="H20" s="41"/>
    </row>
    <row r="21" spans="6:8" ht="13.5" thickBot="1" x14ac:dyDescent="0.25">
      <c r="F21" s="36"/>
      <c r="G21" s="41"/>
      <c r="H21" s="41"/>
    </row>
  </sheetData>
  <autoFilter ref="A4:H10" xr:uid="{AF28A5E2-85B3-4168-A2CD-7B4B76A593AB}">
    <sortState xmlns:xlrd2="http://schemas.microsoft.com/office/spreadsheetml/2017/richdata2" ref="A5:H10">
      <sortCondition ref="A4:A10"/>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7192C-04B1-4307-9547-BAC02477D218}">
  <dimension ref="A1"/>
  <sheetViews>
    <sheetView workbookViewId="0"/>
  </sheetViews>
  <sheetFormatPr defaultRowHeight="12.75" x14ac:dyDescent="0.2"/>
  <sheetData>
    <row r="1" spans="1:1" x14ac:dyDescent="0.2">
      <c r="A1" s="44" t="s">
        <v>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46D18-3898-4565-86D9-B894F9E64B99}">
  <dimension ref="A1:G43"/>
  <sheetViews>
    <sheetView workbookViewId="0"/>
  </sheetViews>
  <sheetFormatPr defaultRowHeight="12.75" x14ac:dyDescent="0.2"/>
  <cols>
    <col min="2" max="4" width="14.5703125" customWidth="1"/>
    <col min="7" max="7" width="11.140625" bestFit="1" customWidth="1"/>
  </cols>
  <sheetData>
    <row r="1" spans="1:6" x14ac:dyDescent="0.2">
      <c r="A1" s="44" t="s">
        <v>55</v>
      </c>
    </row>
    <row r="2" spans="1:6" ht="63.75" x14ac:dyDescent="0.2">
      <c r="A2" s="4"/>
      <c r="B2" s="4" t="s">
        <v>1</v>
      </c>
      <c r="C2" s="4" t="s">
        <v>35</v>
      </c>
      <c r="D2" s="4" t="s">
        <v>36</v>
      </c>
    </row>
    <row r="3" spans="1:6" x14ac:dyDescent="0.2">
      <c r="B3" s="37">
        <v>17031030101</v>
      </c>
      <c r="C3" s="37">
        <v>1</v>
      </c>
      <c r="D3" s="38">
        <v>2300000</v>
      </c>
    </row>
    <row r="4" spans="1:6" ht="13.5" thickBot="1" x14ac:dyDescent="0.25">
      <c r="B4" s="37">
        <v>17031030800</v>
      </c>
      <c r="C4" s="37">
        <v>1</v>
      </c>
      <c r="D4" s="40">
        <v>1417500</v>
      </c>
    </row>
    <row r="5" spans="1:6" x14ac:dyDescent="0.2">
      <c r="B5" s="37">
        <v>17031030900</v>
      </c>
      <c r="C5" s="37">
        <v>1</v>
      </c>
      <c r="D5" s="38">
        <v>3228260.85</v>
      </c>
    </row>
    <row r="6" spans="1:6" ht="13.5" thickBot="1" x14ac:dyDescent="0.25">
      <c r="B6" s="37">
        <v>17031031000</v>
      </c>
      <c r="C6" s="37">
        <v>1</v>
      </c>
      <c r="D6" s="40">
        <v>570000</v>
      </c>
    </row>
    <row r="7" spans="1:6" x14ac:dyDescent="0.2">
      <c r="B7" s="37">
        <v>17031031100</v>
      </c>
      <c r="C7" s="37">
        <v>1</v>
      </c>
      <c r="D7" s="38">
        <v>640725.84</v>
      </c>
    </row>
    <row r="8" spans="1:6" x14ac:dyDescent="0.2">
      <c r="B8" s="37">
        <v>17031040700</v>
      </c>
      <c r="C8" s="37">
        <v>1</v>
      </c>
      <c r="D8" s="38">
        <v>2250000</v>
      </c>
    </row>
    <row r="9" spans="1:6" x14ac:dyDescent="0.2">
      <c r="B9" s="37">
        <v>17031050100</v>
      </c>
      <c r="C9" s="37">
        <v>1</v>
      </c>
      <c r="D9" s="38">
        <v>1250000</v>
      </c>
    </row>
    <row r="10" spans="1:6" ht="13.5" thickBot="1" x14ac:dyDescent="0.25">
      <c r="B10" s="37">
        <v>17031051100</v>
      </c>
      <c r="C10" s="37">
        <v>1</v>
      </c>
      <c r="D10" s="40">
        <v>375000</v>
      </c>
    </row>
    <row r="11" spans="1:6" x14ac:dyDescent="0.2">
      <c r="B11" s="37">
        <v>17031060300</v>
      </c>
      <c r="C11" s="37">
        <v>1</v>
      </c>
      <c r="D11" s="38">
        <v>653667</v>
      </c>
    </row>
    <row r="12" spans="1:6" x14ac:dyDescent="0.2">
      <c r="B12" s="37">
        <v>17031062300</v>
      </c>
      <c r="C12" s="37">
        <v>1</v>
      </c>
      <c r="D12" s="38">
        <v>917800</v>
      </c>
      <c r="F12" s="39"/>
    </row>
    <row r="13" spans="1:6" x14ac:dyDescent="0.2">
      <c r="B13" s="37">
        <v>17031080300</v>
      </c>
      <c r="C13" s="37">
        <v>1</v>
      </c>
      <c r="D13" s="38">
        <v>1500000</v>
      </c>
    </row>
    <row r="14" spans="1:6" x14ac:dyDescent="0.2">
      <c r="B14" s="37">
        <v>17031160700</v>
      </c>
      <c r="C14" s="37">
        <v>1</v>
      </c>
      <c r="D14" s="38">
        <v>595338.38</v>
      </c>
    </row>
    <row r="15" spans="1:6" x14ac:dyDescent="0.2">
      <c r="B15" s="37">
        <v>17031171000</v>
      </c>
      <c r="C15" s="37">
        <v>1</v>
      </c>
      <c r="D15" s="38">
        <v>100000</v>
      </c>
    </row>
    <row r="16" spans="1:6" x14ac:dyDescent="0.2">
      <c r="B16" s="37">
        <v>17031190900</v>
      </c>
      <c r="C16" s="37">
        <v>1</v>
      </c>
      <c r="D16" s="38">
        <v>1749661.57</v>
      </c>
    </row>
    <row r="17" spans="1:4" ht="13.5" thickBot="1" x14ac:dyDescent="0.25">
      <c r="B17" s="37">
        <v>17031200100</v>
      </c>
      <c r="C17" s="37">
        <v>1</v>
      </c>
      <c r="D17" s="40">
        <v>250000</v>
      </c>
    </row>
    <row r="18" spans="1:4" x14ac:dyDescent="0.2">
      <c r="B18" s="37">
        <v>17031200200</v>
      </c>
      <c r="C18" s="37">
        <v>1</v>
      </c>
      <c r="D18" s="38">
        <v>2217896.42</v>
      </c>
    </row>
    <row r="19" spans="1:4" x14ac:dyDescent="0.2">
      <c r="B19" s="37">
        <v>17031221400</v>
      </c>
      <c r="C19" s="37">
        <v>1</v>
      </c>
      <c r="D19" s="38">
        <v>1577159.73</v>
      </c>
    </row>
    <row r="20" spans="1:4" x14ac:dyDescent="0.2">
      <c r="B20" s="37">
        <v>17031230500</v>
      </c>
      <c r="C20" s="37">
        <v>1</v>
      </c>
      <c r="D20" s="38">
        <v>562016</v>
      </c>
    </row>
    <row r="21" spans="1:4" x14ac:dyDescent="0.2">
      <c r="B21" s="37">
        <v>17031280100</v>
      </c>
      <c r="C21" s="37">
        <v>1</v>
      </c>
      <c r="D21" s="38">
        <v>1888199.3</v>
      </c>
    </row>
    <row r="22" spans="1:4" x14ac:dyDescent="0.2">
      <c r="B22" s="37">
        <v>17031480300</v>
      </c>
      <c r="C22" s="37">
        <v>1</v>
      </c>
      <c r="D22" s="38">
        <v>878949</v>
      </c>
    </row>
    <row r="23" spans="1:4" x14ac:dyDescent="0.2">
      <c r="B23">
        <f>COUNT(B3:B22)</f>
        <v>20</v>
      </c>
      <c r="D23" s="39">
        <f>SUM(D3:D22)</f>
        <v>24922174.090000004</v>
      </c>
    </row>
    <row r="31" spans="1:4" x14ac:dyDescent="0.2">
      <c r="A31" t="s">
        <v>58</v>
      </c>
    </row>
    <row r="33" spans="1:7" ht="63.75" x14ac:dyDescent="0.2">
      <c r="A33" s="4"/>
      <c r="B33" s="4" t="s">
        <v>1</v>
      </c>
      <c r="C33" s="4" t="s">
        <v>35</v>
      </c>
      <c r="D33" s="4" t="s">
        <v>36</v>
      </c>
    </row>
    <row r="34" spans="1:7" x14ac:dyDescent="0.2">
      <c r="B34" s="60">
        <v>17031804701</v>
      </c>
      <c r="C34" s="60">
        <v>1</v>
      </c>
      <c r="D34" s="62">
        <v>1085114.3700000001</v>
      </c>
    </row>
    <row r="35" spans="1:7" x14ac:dyDescent="0.2">
      <c r="B35" s="60">
        <v>17031806900</v>
      </c>
      <c r="C35" s="60">
        <v>1</v>
      </c>
      <c r="D35" s="62">
        <v>305714</v>
      </c>
    </row>
    <row r="36" spans="1:7" x14ac:dyDescent="0.2">
      <c r="B36" s="60">
        <v>17031807600</v>
      </c>
      <c r="C36" s="60">
        <v>1</v>
      </c>
      <c r="D36" s="62">
        <v>10000000</v>
      </c>
    </row>
    <row r="37" spans="1:7" x14ac:dyDescent="0.2">
      <c r="B37" s="60">
        <v>17031808002</v>
      </c>
      <c r="C37" s="60">
        <v>1</v>
      </c>
      <c r="D37" s="62">
        <v>100000</v>
      </c>
    </row>
    <row r="38" spans="1:7" ht="13.5" thickBot="1" x14ac:dyDescent="0.25">
      <c r="B38" s="60">
        <v>17031815701</v>
      </c>
      <c r="C38" s="60">
        <v>1</v>
      </c>
      <c r="D38" s="40">
        <v>50000</v>
      </c>
    </row>
    <row r="39" spans="1:7" ht="13.5" thickBot="1" x14ac:dyDescent="0.25">
      <c r="B39" s="60">
        <v>17031816200</v>
      </c>
      <c r="C39" s="60">
        <v>1</v>
      </c>
      <c r="D39" s="40">
        <v>300000</v>
      </c>
    </row>
    <row r="40" spans="1:7" ht="13.5" thickBot="1" x14ac:dyDescent="0.25">
      <c r="B40" s="60">
        <v>17031830800</v>
      </c>
      <c r="C40" s="60">
        <v>1</v>
      </c>
      <c r="D40" s="40">
        <v>1000000</v>
      </c>
    </row>
    <row r="41" spans="1:7" ht="13.5" thickBot="1" x14ac:dyDescent="0.25">
      <c r="B41" s="60">
        <v>17031833100</v>
      </c>
      <c r="C41" s="60">
        <v>1</v>
      </c>
      <c r="D41" s="40">
        <v>2000000</v>
      </c>
    </row>
    <row r="42" spans="1:7" x14ac:dyDescent="0.2">
      <c r="B42" s="60">
        <v>17031842200</v>
      </c>
      <c r="C42" s="60">
        <v>1</v>
      </c>
      <c r="D42" s="62">
        <v>433288.64</v>
      </c>
    </row>
    <row r="43" spans="1:7" x14ac:dyDescent="0.2">
      <c r="B43">
        <f>COUNT(B34:B42)</f>
        <v>9</v>
      </c>
      <c r="D43" s="39">
        <f>SUM(D34:D42)</f>
        <v>15274117.010000002</v>
      </c>
      <c r="G43" s="39">
        <f>D23+D43</f>
        <v>40196291.100000009</v>
      </c>
    </row>
  </sheetData>
  <autoFilter ref="A2:D2" xr:uid="{D5E46D18-3898-4565-86D9-B894F9E64B99}">
    <sortState xmlns:xlrd2="http://schemas.microsoft.com/office/spreadsheetml/2017/richdata2" ref="A3:D34">
      <sortCondition ref="B2"/>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3CADA-3152-4178-97AC-D1D954E8EB5A}">
  <dimension ref="A1:P25"/>
  <sheetViews>
    <sheetView workbookViewId="0"/>
  </sheetViews>
  <sheetFormatPr defaultRowHeight="12.75" x14ac:dyDescent="0.2"/>
  <cols>
    <col min="2" max="2" width="15.140625" customWidth="1"/>
    <col min="4" max="4" width="14.42578125" customWidth="1"/>
    <col min="7" max="7" width="13.5703125" bestFit="1" customWidth="1"/>
  </cols>
  <sheetData>
    <row r="1" spans="1:16" ht="13.5" thickBot="1" x14ac:dyDescent="0.25">
      <c r="A1" s="143" t="s">
        <v>2</v>
      </c>
    </row>
    <row r="3" spans="1:16" x14ac:dyDescent="0.2">
      <c r="A3" t="s">
        <v>56</v>
      </c>
    </row>
    <row r="4" spans="1:16" ht="63.75" x14ac:dyDescent="0.2">
      <c r="B4" s="4" t="s">
        <v>1</v>
      </c>
      <c r="C4" s="4" t="s">
        <v>37</v>
      </c>
      <c r="D4" s="4" t="s">
        <v>36</v>
      </c>
    </row>
    <row r="5" spans="1:16" ht="13.5" thickBot="1" x14ac:dyDescent="0.25">
      <c r="B5" s="37">
        <v>17031070102</v>
      </c>
      <c r="C5">
        <v>1</v>
      </c>
      <c r="D5" s="3">
        <v>500000</v>
      </c>
      <c r="P5" s="73">
        <v>3.2500000000000001E-2</v>
      </c>
    </row>
    <row r="6" spans="1:16" ht="13.5" thickBot="1" x14ac:dyDescent="0.25">
      <c r="B6" s="37">
        <v>17031070300</v>
      </c>
      <c r="C6">
        <v>1</v>
      </c>
      <c r="D6" s="3">
        <v>1000000</v>
      </c>
      <c r="P6" s="73">
        <v>3.2500000000000001E-2</v>
      </c>
    </row>
    <row r="7" spans="1:16" ht="13.5" thickBot="1" x14ac:dyDescent="0.25">
      <c r="B7" s="37">
        <v>17031070700</v>
      </c>
      <c r="C7">
        <v>1</v>
      </c>
      <c r="D7" s="3">
        <v>110000</v>
      </c>
      <c r="P7" s="73">
        <v>4.2500000000000003E-2</v>
      </c>
    </row>
    <row r="8" spans="1:16" ht="13.5" thickBot="1" x14ac:dyDescent="0.25">
      <c r="B8" s="37">
        <v>17031080100</v>
      </c>
      <c r="C8">
        <v>1</v>
      </c>
      <c r="D8" s="3">
        <v>200000</v>
      </c>
      <c r="P8" s="73">
        <v>3.2500000000000001E-2</v>
      </c>
    </row>
    <row r="9" spans="1:16" ht="13.5" thickBot="1" x14ac:dyDescent="0.25">
      <c r="B9" s="37">
        <v>17031120300</v>
      </c>
      <c r="C9">
        <v>1</v>
      </c>
      <c r="D9" s="3">
        <v>245000</v>
      </c>
      <c r="P9" s="73">
        <v>3.2500000000000001E-2</v>
      </c>
    </row>
    <row r="10" spans="1:16" x14ac:dyDescent="0.2">
      <c r="B10">
        <f>COUNT(B5:B9)</f>
        <v>5</v>
      </c>
      <c r="D10" s="61">
        <f>SUM(D5:D9)</f>
        <v>2055000</v>
      </c>
      <c r="P10" s="45">
        <f>SUM(P5:P9)</f>
        <v>0.17250000000000001</v>
      </c>
    </row>
    <row r="17" spans="1:16" x14ac:dyDescent="0.2">
      <c r="A17" t="s">
        <v>57</v>
      </c>
    </row>
    <row r="18" spans="1:16" ht="63.75" x14ac:dyDescent="0.2">
      <c r="B18" s="4" t="s">
        <v>1</v>
      </c>
      <c r="C18" s="4" t="s">
        <v>37</v>
      </c>
      <c r="D18" s="4" t="s">
        <v>36</v>
      </c>
    </row>
    <row r="19" spans="1:16" ht="13.5" thickBot="1" x14ac:dyDescent="0.25">
      <c r="B19" s="60">
        <v>17031800700</v>
      </c>
      <c r="C19">
        <v>1</v>
      </c>
      <c r="D19" s="3">
        <v>425000</v>
      </c>
      <c r="P19" s="73">
        <v>3.2500000000000001E-2</v>
      </c>
    </row>
    <row r="20" spans="1:16" ht="13.5" thickBot="1" x14ac:dyDescent="0.25">
      <c r="B20" s="60">
        <v>17031807500</v>
      </c>
      <c r="C20">
        <v>1</v>
      </c>
      <c r="D20" s="3">
        <v>345000</v>
      </c>
      <c r="P20" s="73">
        <v>3.2500000000000001E-2</v>
      </c>
    </row>
    <row r="21" spans="1:16" ht="13.5" thickBot="1" x14ac:dyDescent="0.25">
      <c r="B21" s="60">
        <v>17031807900</v>
      </c>
      <c r="C21">
        <v>1</v>
      </c>
      <c r="D21" s="3">
        <v>750000</v>
      </c>
      <c r="P21" s="73">
        <v>3.7499999999999999E-2</v>
      </c>
    </row>
    <row r="22" spans="1:16" ht="13.5" thickBot="1" x14ac:dyDescent="0.25">
      <c r="B22" s="60">
        <v>17031831800</v>
      </c>
      <c r="C22">
        <v>1</v>
      </c>
      <c r="D22" s="3">
        <v>75000</v>
      </c>
      <c r="P22" s="73">
        <v>5.2499999999999998E-2</v>
      </c>
    </row>
    <row r="23" spans="1:16" x14ac:dyDescent="0.2">
      <c r="B23">
        <f>COUNT(B19:B22)</f>
        <v>4</v>
      </c>
      <c r="D23" s="61">
        <f>SUM(D19:D22)</f>
        <v>1595000</v>
      </c>
      <c r="P23" s="45">
        <f>SUM(P19:P22)</f>
        <v>0.155</v>
      </c>
    </row>
    <row r="25" spans="1:16" x14ac:dyDescent="0.2">
      <c r="D25" s="65">
        <f>D10+D23</f>
        <v>3650000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6D549-737C-44B8-A6DF-8E1C15125B4C}">
  <dimension ref="A1:D805"/>
  <sheetViews>
    <sheetView workbookViewId="0">
      <pane ySplit="3" topLeftCell="A4" activePane="bottomLeft" state="frozen"/>
      <selection pane="bottomLeft" sqref="A1:D2"/>
    </sheetView>
  </sheetViews>
  <sheetFormatPr defaultRowHeight="15" x14ac:dyDescent="0.25"/>
  <cols>
    <col min="1" max="1" width="6" style="77" customWidth="1"/>
    <col min="2" max="2" width="18.140625" style="77" customWidth="1"/>
    <col min="3" max="3" width="19.7109375" style="79" customWidth="1"/>
    <col min="4" max="4" width="15.5703125" style="78" customWidth="1"/>
    <col min="5" max="16384" width="9.140625" style="77"/>
  </cols>
  <sheetData>
    <row r="1" spans="1:4" x14ac:dyDescent="0.25">
      <c r="A1" s="98" t="s">
        <v>117</v>
      </c>
      <c r="B1" s="98"/>
      <c r="C1" s="98"/>
      <c r="D1" s="98"/>
    </row>
    <row r="2" spans="1:4" ht="15.75" thickBot="1" x14ac:dyDescent="0.3">
      <c r="A2" s="99"/>
      <c r="B2" s="99"/>
      <c r="C2" s="99"/>
      <c r="D2" s="99"/>
    </row>
    <row r="3" spans="1:4" ht="15.75" thickBot="1" x14ac:dyDescent="0.3">
      <c r="A3" s="95" t="s">
        <v>116</v>
      </c>
      <c r="B3" s="95" t="s">
        <v>115</v>
      </c>
      <c r="C3" s="94" t="s">
        <v>100</v>
      </c>
      <c r="D3" s="93" t="s">
        <v>114</v>
      </c>
    </row>
    <row r="4" spans="1:4" x14ac:dyDescent="0.25">
      <c r="A4" s="92">
        <v>1</v>
      </c>
      <c r="B4" s="88">
        <v>17031010100</v>
      </c>
      <c r="C4" s="91">
        <v>4</v>
      </c>
      <c r="D4" s="90">
        <v>382709.48</v>
      </c>
    </row>
    <row r="5" spans="1:4" x14ac:dyDescent="0.25">
      <c r="A5" s="89">
        <v>2</v>
      </c>
      <c r="B5" s="88">
        <v>17031010201</v>
      </c>
      <c r="C5" s="87">
        <v>6</v>
      </c>
      <c r="D5" s="86">
        <v>127510.84000000001</v>
      </c>
    </row>
    <row r="6" spans="1:4" x14ac:dyDescent="0.25">
      <c r="A6" s="89">
        <v>3</v>
      </c>
      <c r="B6" s="88">
        <v>17031010202</v>
      </c>
      <c r="C6" s="87">
        <v>0</v>
      </c>
      <c r="D6" s="86">
        <v>0</v>
      </c>
    </row>
    <row r="7" spans="1:4" x14ac:dyDescent="0.25">
      <c r="A7" s="89">
        <v>4</v>
      </c>
      <c r="B7" s="88">
        <v>17031010300</v>
      </c>
      <c r="C7" s="87">
        <v>0</v>
      </c>
      <c r="D7" s="86">
        <v>0</v>
      </c>
    </row>
    <row r="8" spans="1:4" x14ac:dyDescent="0.25">
      <c r="A8" s="89">
        <v>5</v>
      </c>
      <c r="B8" s="88">
        <v>17031010400</v>
      </c>
      <c r="C8" s="87">
        <v>2</v>
      </c>
      <c r="D8" s="86">
        <v>435284.22</v>
      </c>
    </row>
    <row r="9" spans="1:4" x14ac:dyDescent="0.25">
      <c r="A9" s="89">
        <v>6</v>
      </c>
      <c r="B9" s="88">
        <v>17031010501</v>
      </c>
      <c r="C9" s="87">
        <v>0</v>
      </c>
      <c r="D9" s="86">
        <v>0</v>
      </c>
    </row>
    <row r="10" spans="1:4" x14ac:dyDescent="0.25">
      <c r="A10" s="89">
        <v>7</v>
      </c>
      <c r="B10" s="88">
        <v>17031010502</v>
      </c>
      <c r="C10" s="87">
        <v>0</v>
      </c>
      <c r="D10" s="86">
        <v>0</v>
      </c>
    </row>
    <row r="11" spans="1:4" x14ac:dyDescent="0.25">
      <c r="A11" s="89">
        <v>8</v>
      </c>
      <c r="B11" s="88">
        <v>17031010503</v>
      </c>
      <c r="C11" s="87">
        <v>0</v>
      </c>
      <c r="D11" s="86">
        <v>0</v>
      </c>
    </row>
    <row r="12" spans="1:4" x14ac:dyDescent="0.25">
      <c r="A12" s="89">
        <v>9</v>
      </c>
      <c r="B12" s="88">
        <v>17031010600</v>
      </c>
      <c r="C12" s="87">
        <v>0</v>
      </c>
      <c r="D12" s="86">
        <v>0</v>
      </c>
    </row>
    <row r="13" spans="1:4" x14ac:dyDescent="0.25">
      <c r="A13" s="89">
        <v>10</v>
      </c>
      <c r="B13" s="88">
        <v>17031010701</v>
      </c>
      <c r="C13" s="87">
        <v>2</v>
      </c>
      <c r="D13" s="86">
        <v>4073.8999999999996</v>
      </c>
    </row>
    <row r="14" spans="1:4" x14ac:dyDescent="0.25">
      <c r="A14" s="89">
        <v>11</v>
      </c>
      <c r="B14" s="88">
        <v>17031010702</v>
      </c>
      <c r="C14" s="87">
        <v>0</v>
      </c>
      <c r="D14" s="86">
        <v>0</v>
      </c>
    </row>
    <row r="15" spans="1:4" x14ac:dyDescent="0.25">
      <c r="A15" s="89">
        <v>12</v>
      </c>
      <c r="B15" s="88">
        <v>17031020100</v>
      </c>
      <c r="C15" s="87">
        <v>2</v>
      </c>
      <c r="D15" s="86">
        <v>2617.94</v>
      </c>
    </row>
    <row r="16" spans="1:4" x14ac:dyDescent="0.25">
      <c r="A16" s="89">
        <v>13</v>
      </c>
      <c r="B16" s="88">
        <v>17031020200</v>
      </c>
      <c r="C16" s="87">
        <v>28</v>
      </c>
      <c r="D16" s="86">
        <v>1119720.2</v>
      </c>
    </row>
    <row r="17" spans="1:4" x14ac:dyDescent="0.25">
      <c r="A17" s="89">
        <v>14</v>
      </c>
      <c r="B17" s="88">
        <v>17031020301</v>
      </c>
      <c r="C17" s="87">
        <v>23</v>
      </c>
      <c r="D17" s="86">
        <v>1288643.27</v>
      </c>
    </row>
    <row r="18" spans="1:4" x14ac:dyDescent="0.25">
      <c r="A18" s="89">
        <v>15</v>
      </c>
      <c r="B18" s="88">
        <v>17031020302</v>
      </c>
      <c r="C18" s="87">
        <v>14</v>
      </c>
      <c r="D18" s="86">
        <v>9616968.6999999993</v>
      </c>
    </row>
    <row r="19" spans="1:4" x14ac:dyDescent="0.25">
      <c r="A19" s="89">
        <v>16</v>
      </c>
      <c r="B19" s="88">
        <v>17031020400</v>
      </c>
      <c r="C19" s="87">
        <v>1</v>
      </c>
      <c r="D19" s="86">
        <v>3503.14</v>
      </c>
    </row>
    <row r="20" spans="1:4" x14ac:dyDescent="0.25">
      <c r="A20" s="89">
        <v>17</v>
      </c>
      <c r="B20" s="88">
        <v>17031020500</v>
      </c>
      <c r="C20" s="87">
        <v>7</v>
      </c>
      <c r="D20" s="86">
        <v>122445.97999999998</v>
      </c>
    </row>
    <row r="21" spans="1:4" x14ac:dyDescent="0.25">
      <c r="A21" s="89">
        <v>18</v>
      </c>
      <c r="B21" s="88">
        <v>17031020601</v>
      </c>
      <c r="C21" s="87">
        <v>2</v>
      </c>
      <c r="D21" s="86">
        <v>401713.96</v>
      </c>
    </row>
    <row r="22" spans="1:4" x14ac:dyDescent="0.25">
      <c r="A22" s="89">
        <v>19</v>
      </c>
      <c r="B22" s="88">
        <v>17031020602</v>
      </c>
      <c r="C22" s="87">
        <v>2</v>
      </c>
      <c r="D22" s="86">
        <v>105480.08</v>
      </c>
    </row>
    <row r="23" spans="1:4" x14ac:dyDescent="0.25">
      <c r="A23" s="89">
        <v>20</v>
      </c>
      <c r="B23" s="88">
        <v>17031020701</v>
      </c>
      <c r="C23" s="87">
        <v>3</v>
      </c>
      <c r="D23" s="86">
        <v>94787.98</v>
      </c>
    </row>
    <row r="24" spans="1:4" x14ac:dyDescent="0.25">
      <c r="A24" s="89">
        <v>21</v>
      </c>
      <c r="B24" s="88">
        <v>17031020702</v>
      </c>
      <c r="C24" s="87">
        <v>6</v>
      </c>
      <c r="D24" s="86">
        <v>330770.55000000005</v>
      </c>
    </row>
    <row r="25" spans="1:4" x14ac:dyDescent="0.25">
      <c r="A25" s="89">
        <v>22</v>
      </c>
      <c r="B25" s="88">
        <v>17031020801</v>
      </c>
      <c r="C25" s="87">
        <v>6</v>
      </c>
      <c r="D25" s="86">
        <v>614371.86</v>
      </c>
    </row>
    <row r="26" spans="1:4" x14ac:dyDescent="0.25">
      <c r="A26" s="89">
        <v>23</v>
      </c>
      <c r="B26" s="88">
        <v>17031020802</v>
      </c>
      <c r="C26" s="87">
        <v>7</v>
      </c>
      <c r="D26" s="86">
        <v>274159.25000000006</v>
      </c>
    </row>
    <row r="27" spans="1:4" x14ac:dyDescent="0.25">
      <c r="A27" s="89">
        <v>24</v>
      </c>
      <c r="B27" s="88">
        <v>17031020901</v>
      </c>
      <c r="C27" s="87">
        <v>2</v>
      </c>
      <c r="D27" s="86">
        <v>88015</v>
      </c>
    </row>
    <row r="28" spans="1:4" x14ac:dyDescent="0.25">
      <c r="A28" s="89">
        <v>25</v>
      </c>
      <c r="B28" s="88">
        <v>17031020902</v>
      </c>
      <c r="C28" s="87">
        <v>12</v>
      </c>
      <c r="D28" s="86">
        <v>754341.8899999999</v>
      </c>
    </row>
    <row r="29" spans="1:4" x14ac:dyDescent="0.25">
      <c r="A29" s="89">
        <v>26</v>
      </c>
      <c r="B29" s="88">
        <v>17031030101</v>
      </c>
      <c r="C29" s="87">
        <v>5</v>
      </c>
      <c r="D29" s="86">
        <v>122649.48</v>
      </c>
    </row>
    <row r="30" spans="1:4" x14ac:dyDescent="0.25">
      <c r="A30" s="89">
        <v>27</v>
      </c>
      <c r="B30" s="88">
        <v>17031030102</v>
      </c>
      <c r="C30" s="87">
        <v>0</v>
      </c>
      <c r="D30" s="86">
        <v>0</v>
      </c>
    </row>
    <row r="31" spans="1:4" x14ac:dyDescent="0.25">
      <c r="A31" s="89">
        <v>28</v>
      </c>
      <c r="B31" s="88">
        <v>17031030103</v>
      </c>
      <c r="C31" s="87">
        <v>0</v>
      </c>
      <c r="D31" s="86">
        <v>0</v>
      </c>
    </row>
    <row r="32" spans="1:4" x14ac:dyDescent="0.25">
      <c r="A32" s="89">
        <v>29</v>
      </c>
      <c r="B32" s="88">
        <v>17031030104</v>
      </c>
      <c r="C32" s="87">
        <v>0</v>
      </c>
      <c r="D32" s="86">
        <v>0</v>
      </c>
    </row>
    <row r="33" spans="1:4" x14ac:dyDescent="0.25">
      <c r="A33" s="89">
        <v>30</v>
      </c>
      <c r="B33" s="88">
        <v>17031030200</v>
      </c>
      <c r="C33" s="87">
        <v>1</v>
      </c>
      <c r="D33" s="86">
        <v>21056.09</v>
      </c>
    </row>
    <row r="34" spans="1:4" x14ac:dyDescent="0.25">
      <c r="A34" s="89">
        <v>31</v>
      </c>
      <c r="B34" s="88">
        <v>17031030300</v>
      </c>
      <c r="C34" s="87">
        <v>1</v>
      </c>
      <c r="D34" s="86">
        <v>34766.21</v>
      </c>
    </row>
    <row r="35" spans="1:4" x14ac:dyDescent="0.25">
      <c r="A35" s="89">
        <v>32</v>
      </c>
      <c r="B35" s="88">
        <v>17031030400</v>
      </c>
      <c r="C35" s="87">
        <v>0</v>
      </c>
      <c r="D35" s="86">
        <v>0</v>
      </c>
    </row>
    <row r="36" spans="1:4" x14ac:dyDescent="0.25">
      <c r="A36" s="89">
        <v>33</v>
      </c>
      <c r="B36" s="88">
        <v>17031030500</v>
      </c>
      <c r="C36" s="87">
        <v>2</v>
      </c>
      <c r="D36" s="86">
        <v>27709.73</v>
      </c>
    </row>
    <row r="37" spans="1:4" x14ac:dyDescent="0.25">
      <c r="A37" s="89">
        <v>34</v>
      </c>
      <c r="B37" s="88">
        <v>17031030601</v>
      </c>
      <c r="C37" s="87">
        <v>3</v>
      </c>
      <c r="D37" s="86">
        <v>195457.70999999996</v>
      </c>
    </row>
    <row r="38" spans="1:4" x14ac:dyDescent="0.25">
      <c r="A38" s="89">
        <v>35</v>
      </c>
      <c r="B38" s="88">
        <v>17031030603</v>
      </c>
      <c r="C38" s="87">
        <v>0</v>
      </c>
      <c r="D38" s="86">
        <v>0</v>
      </c>
    </row>
    <row r="39" spans="1:4" x14ac:dyDescent="0.25">
      <c r="A39" s="89">
        <v>36</v>
      </c>
      <c r="B39" s="88">
        <v>17031030604</v>
      </c>
      <c r="C39" s="87">
        <v>0</v>
      </c>
      <c r="D39" s="86">
        <v>0</v>
      </c>
    </row>
    <row r="40" spans="1:4" x14ac:dyDescent="0.25">
      <c r="A40" s="89">
        <v>37</v>
      </c>
      <c r="B40" s="88">
        <v>17031030701</v>
      </c>
      <c r="C40" s="87">
        <v>0</v>
      </c>
      <c r="D40" s="86">
        <v>0</v>
      </c>
    </row>
    <row r="41" spans="1:4" x14ac:dyDescent="0.25">
      <c r="A41" s="89">
        <v>38</v>
      </c>
      <c r="B41" s="88">
        <v>17031030702</v>
      </c>
      <c r="C41" s="87">
        <v>1</v>
      </c>
      <c r="D41" s="86">
        <v>202557.97</v>
      </c>
    </row>
    <row r="42" spans="1:4" x14ac:dyDescent="0.25">
      <c r="A42" s="89">
        <v>39</v>
      </c>
      <c r="B42" s="88">
        <v>17031030703</v>
      </c>
      <c r="C42" s="87">
        <v>0</v>
      </c>
      <c r="D42" s="86">
        <v>0</v>
      </c>
    </row>
    <row r="43" spans="1:4" x14ac:dyDescent="0.25">
      <c r="A43" s="89">
        <v>40</v>
      </c>
      <c r="B43" s="88">
        <v>17031030706</v>
      </c>
      <c r="C43" s="87">
        <v>1</v>
      </c>
      <c r="D43" s="86">
        <v>96461.82</v>
      </c>
    </row>
    <row r="44" spans="1:4" x14ac:dyDescent="0.25">
      <c r="A44" s="89">
        <v>41</v>
      </c>
      <c r="B44" s="88">
        <v>17031030800</v>
      </c>
      <c r="C44" s="87">
        <v>2</v>
      </c>
      <c r="D44" s="86">
        <v>17702.080000000002</v>
      </c>
    </row>
    <row r="45" spans="1:4" x14ac:dyDescent="0.25">
      <c r="A45" s="89">
        <v>42</v>
      </c>
      <c r="B45" s="88">
        <v>17031030900</v>
      </c>
      <c r="C45" s="87">
        <v>7</v>
      </c>
      <c r="D45" s="86">
        <v>1267435.26</v>
      </c>
    </row>
    <row r="46" spans="1:4" x14ac:dyDescent="0.25">
      <c r="A46" s="89">
        <v>43</v>
      </c>
      <c r="B46" s="88">
        <v>17031031000</v>
      </c>
      <c r="C46" s="87">
        <v>6</v>
      </c>
      <c r="D46" s="86">
        <v>311630.27</v>
      </c>
    </row>
    <row r="47" spans="1:4" x14ac:dyDescent="0.25">
      <c r="A47" s="89">
        <v>44</v>
      </c>
      <c r="B47" s="88">
        <v>17031031100</v>
      </c>
      <c r="C47" s="87">
        <v>8</v>
      </c>
      <c r="D47" s="86">
        <v>1762929.1099999999</v>
      </c>
    </row>
    <row r="48" spans="1:4" x14ac:dyDescent="0.25">
      <c r="A48" s="89">
        <v>45</v>
      </c>
      <c r="B48" s="88">
        <v>17031031200</v>
      </c>
      <c r="C48" s="87">
        <v>0</v>
      </c>
      <c r="D48" s="86">
        <v>0</v>
      </c>
    </row>
    <row r="49" spans="1:4" x14ac:dyDescent="0.25">
      <c r="A49" s="89">
        <v>46</v>
      </c>
      <c r="B49" s="88">
        <v>17031031300</v>
      </c>
      <c r="C49" s="87">
        <v>5</v>
      </c>
      <c r="D49" s="86">
        <v>85232.489999999991</v>
      </c>
    </row>
    <row r="50" spans="1:4" x14ac:dyDescent="0.25">
      <c r="A50" s="89">
        <v>47</v>
      </c>
      <c r="B50" s="88">
        <v>17031031400</v>
      </c>
      <c r="C50" s="87">
        <v>1</v>
      </c>
      <c r="D50" s="86">
        <v>180779.17</v>
      </c>
    </row>
    <row r="51" spans="1:4" x14ac:dyDescent="0.25">
      <c r="A51" s="89">
        <v>48</v>
      </c>
      <c r="B51" s="88">
        <v>17031031501</v>
      </c>
      <c r="C51" s="87">
        <v>2</v>
      </c>
      <c r="D51" s="86">
        <v>31862.17</v>
      </c>
    </row>
    <row r="52" spans="1:4" x14ac:dyDescent="0.25">
      <c r="A52" s="89">
        <v>49</v>
      </c>
      <c r="B52" s="88">
        <v>17031031502</v>
      </c>
      <c r="C52" s="87">
        <v>0</v>
      </c>
      <c r="D52" s="86">
        <v>0</v>
      </c>
    </row>
    <row r="53" spans="1:4" x14ac:dyDescent="0.25">
      <c r="A53" s="89">
        <v>50</v>
      </c>
      <c r="B53" s="88">
        <v>17031031700</v>
      </c>
      <c r="C53" s="87">
        <v>2</v>
      </c>
      <c r="D53" s="86">
        <v>105411.47</v>
      </c>
    </row>
    <row r="54" spans="1:4" x14ac:dyDescent="0.25">
      <c r="A54" s="89">
        <v>51</v>
      </c>
      <c r="B54" s="88">
        <v>17031031800</v>
      </c>
      <c r="C54" s="87">
        <v>0</v>
      </c>
      <c r="D54" s="86">
        <v>0</v>
      </c>
    </row>
    <row r="55" spans="1:4" x14ac:dyDescent="0.25">
      <c r="A55" s="89">
        <v>52</v>
      </c>
      <c r="B55" s="88">
        <v>17031031900</v>
      </c>
      <c r="C55" s="87">
        <v>3</v>
      </c>
      <c r="D55" s="86">
        <v>41786.93</v>
      </c>
    </row>
    <row r="56" spans="1:4" x14ac:dyDescent="0.25">
      <c r="A56" s="89">
        <v>53</v>
      </c>
      <c r="B56" s="88">
        <v>17031032100</v>
      </c>
      <c r="C56" s="87">
        <v>5</v>
      </c>
      <c r="D56" s="86">
        <v>70105.040000000008</v>
      </c>
    </row>
    <row r="57" spans="1:4" x14ac:dyDescent="0.25">
      <c r="A57" s="89">
        <v>54</v>
      </c>
      <c r="B57" s="88">
        <v>17031040100</v>
      </c>
      <c r="C57" s="87">
        <v>3</v>
      </c>
      <c r="D57" s="86">
        <v>635331.14</v>
      </c>
    </row>
    <row r="58" spans="1:4" x14ac:dyDescent="0.25">
      <c r="A58" s="89">
        <v>55</v>
      </c>
      <c r="B58" s="88">
        <v>17031040201</v>
      </c>
      <c r="C58" s="87">
        <v>24</v>
      </c>
      <c r="D58" s="86">
        <v>1325440.3499999999</v>
      </c>
    </row>
    <row r="59" spans="1:4" x14ac:dyDescent="0.25">
      <c r="A59" s="89">
        <v>56</v>
      </c>
      <c r="B59" s="88">
        <v>17031040202</v>
      </c>
      <c r="C59" s="87">
        <v>7</v>
      </c>
      <c r="D59" s="86">
        <v>954547.57</v>
      </c>
    </row>
    <row r="60" spans="1:4" x14ac:dyDescent="0.25">
      <c r="A60" s="89">
        <v>57</v>
      </c>
      <c r="B60" s="88">
        <v>17031040300</v>
      </c>
      <c r="C60" s="87">
        <v>12</v>
      </c>
      <c r="D60" s="86">
        <v>522263.89999999997</v>
      </c>
    </row>
    <row r="61" spans="1:4" x14ac:dyDescent="0.25">
      <c r="A61" s="89">
        <v>58</v>
      </c>
      <c r="B61" s="88">
        <v>17031040401</v>
      </c>
      <c r="C61" s="87">
        <v>6</v>
      </c>
      <c r="D61" s="86">
        <v>267062.31</v>
      </c>
    </row>
    <row r="62" spans="1:4" x14ac:dyDescent="0.25">
      <c r="A62" s="89">
        <v>59</v>
      </c>
      <c r="B62" s="88">
        <v>17031040402</v>
      </c>
      <c r="C62" s="87">
        <v>8</v>
      </c>
      <c r="D62" s="86">
        <v>756228.21000000008</v>
      </c>
    </row>
    <row r="63" spans="1:4" x14ac:dyDescent="0.25">
      <c r="A63" s="89">
        <v>60</v>
      </c>
      <c r="B63" s="88">
        <v>17031040600</v>
      </c>
      <c r="C63" s="87">
        <v>2</v>
      </c>
      <c r="D63" s="86">
        <v>358859.4</v>
      </c>
    </row>
    <row r="64" spans="1:4" x14ac:dyDescent="0.25">
      <c r="A64" s="89">
        <v>61</v>
      </c>
      <c r="B64" s="88">
        <v>17031040700</v>
      </c>
      <c r="C64" s="87">
        <v>20</v>
      </c>
      <c r="D64" s="86">
        <v>3435871.56</v>
      </c>
    </row>
    <row r="65" spans="1:4" x14ac:dyDescent="0.25">
      <c r="A65" s="89">
        <v>62</v>
      </c>
      <c r="B65" s="88">
        <v>17031040800</v>
      </c>
      <c r="C65" s="87">
        <v>17</v>
      </c>
      <c r="D65" s="86">
        <v>161196.29000000004</v>
      </c>
    </row>
    <row r="66" spans="1:4" x14ac:dyDescent="0.25">
      <c r="A66" s="89">
        <v>63</v>
      </c>
      <c r="B66" s="88">
        <v>17031040900</v>
      </c>
      <c r="C66" s="87">
        <v>1</v>
      </c>
      <c r="D66" s="86">
        <v>10652.52</v>
      </c>
    </row>
    <row r="67" spans="1:4" x14ac:dyDescent="0.25">
      <c r="A67" s="89">
        <v>64</v>
      </c>
      <c r="B67" s="88">
        <v>17031050100</v>
      </c>
      <c r="C67" s="87">
        <v>3</v>
      </c>
      <c r="D67" s="86">
        <v>86034.15</v>
      </c>
    </row>
    <row r="68" spans="1:4" x14ac:dyDescent="0.25">
      <c r="A68" s="89">
        <v>65</v>
      </c>
      <c r="B68" s="88">
        <v>17031050200</v>
      </c>
      <c r="C68" s="87">
        <v>17</v>
      </c>
      <c r="D68" s="86">
        <v>1441029.1200000001</v>
      </c>
    </row>
    <row r="69" spans="1:4" x14ac:dyDescent="0.25">
      <c r="A69" s="89">
        <v>66</v>
      </c>
      <c r="B69" s="88">
        <v>17031050300</v>
      </c>
      <c r="C69" s="87">
        <v>16</v>
      </c>
      <c r="D69" s="86">
        <v>1251861.1399999999</v>
      </c>
    </row>
    <row r="70" spans="1:4" x14ac:dyDescent="0.25">
      <c r="A70" s="89">
        <v>67</v>
      </c>
      <c r="B70" s="88">
        <v>17031050500</v>
      </c>
      <c r="C70" s="87">
        <v>4</v>
      </c>
      <c r="D70" s="86">
        <v>169893.56</v>
      </c>
    </row>
    <row r="71" spans="1:4" x14ac:dyDescent="0.25">
      <c r="A71" s="89">
        <v>68</v>
      </c>
      <c r="B71" s="88">
        <v>17031050600</v>
      </c>
      <c r="C71" s="87">
        <v>1</v>
      </c>
      <c r="D71" s="86">
        <v>466210.73</v>
      </c>
    </row>
    <row r="72" spans="1:4" x14ac:dyDescent="0.25">
      <c r="A72" s="89">
        <v>69</v>
      </c>
      <c r="B72" s="88">
        <v>17031050700</v>
      </c>
      <c r="C72" s="87">
        <v>0</v>
      </c>
      <c r="D72" s="86">
        <v>0</v>
      </c>
    </row>
    <row r="73" spans="1:4" x14ac:dyDescent="0.25">
      <c r="A73" s="89">
        <v>70</v>
      </c>
      <c r="B73" s="88">
        <v>17031050800</v>
      </c>
      <c r="C73" s="87">
        <v>8</v>
      </c>
      <c r="D73" s="86">
        <v>130378.34</v>
      </c>
    </row>
    <row r="74" spans="1:4" x14ac:dyDescent="0.25">
      <c r="A74" s="89">
        <v>71</v>
      </c>
      <c r="B74" s="88">
        <v>17031050900</v>
      </c>
      <c r="C74" s="87">
        <v>0</v>
      </c>
      <c r="D74" s="86">
        <v>0</v>
      </c>
    </row>
    <row r="75" spans="1:4" x14ac:dyDescent="0.25">
      <c r="A75" s="89">
        <v>72</v>
      </c>
      <c r="B75" s="88">
        <v>17031051000</v>
      </c>
      <c r="C75" s="87">
        <v>4</v>
      </c>
      <c r="D75" s="86">
        <v>111837.22</v>
      </c>
    </row>
    <row r="76" spans="1:4" x14ac:dyDescent="0.25">
      <c r="A76" s="89">
        <v>73</v>
      </c>
      <c r="B76" s="88">
        <v>17031051100</v>
      </c>
      <c r="C76" s="87">
        <v>0</v>
      </c>
      <c r="D76" s="86">
        <v>0</v>
      </c>
    </row>
    <row r="77" spans="1:4" x14ac:dyDescent="0.25">
      <c r="A77" s="89">
        <v>74</v>
      </c>
      <c r="B77" s="88">
        <v>17031051200</v>
      </c>
      <c r="C77" s="87">
        <v>0</v>
      </c>
      <c r="D77" s="86">
        <v>0</v>
      </c>
    </row>
    <row r="78" spans="1:4" x14ac:dyDescent="0.25">
      <c r="A78" s="89">
        <v>75</v>
      </c>
      <c r="B78" s="88">
        <v>17031051300</v>
      </c>
      <c r="C78" s="87">
        <v>0</v>
      </c>
      <c r="D78" s="86">
        <v>0</v>
      </c>
    </row>
    <row r="79" spans="1:4" x14ac:dyDescent="0.25">
      <c r="A79" s="89">
        <v>76</v>
      </c>
      <c r="B79" s="88">
        <v>17031051400</v>
      </c>
      <c r="C79" s="87">
        <v>0</v>
      </c>
      <c r="D79" s="86">
        <v>0</v>
      </c>
    </row>
    <row r="80" spans="1:4" x14ac:dyDescent="0.25">
      <c r="A80" s="89">
        <v>77</v>
      </c>
      <c r="B80" s="88">
        <v>17031060100</v>
      </c>
      <c r="C80" s="87">
        <v>0</v>
      </c>
      <c r="D80" s="86">
        <v>0</v>
      </c>
    </row>
    <row r="81" spans="1:4" x14ac:dyDescent="0.25">
      <c r="A81" s="89">
        <v>78</v>
      </c>
      <c r="B81" s="88">
        <v>17031060200</v>
      </c>
      <c r="C81" s="87">
        <v>12</v>
      </c>
      <c r="D81" s="86">
        <v>1090523.9500000002</v>
      </c>
    </row>
    <row r="82" spans="1:4" x14ac:dyDescent="0.25">
      <c r="A82" s="89">
        <v>79</v>
      </c>
      <c r="B82" s="88">
        <v>17031060300</v>
      </c>
      <c r="C82" s="87">
        <v>13</v>
      </c>
      <c r="D82" s="86">
        <v>536743.07000000007</v>
      </c>
    </row>
    <row r="83" spans="1:4" x14ac:dyDescent="0.25">
      <c r="A83" s="89">
        <v>80</v>
      </c>
      <c r="B83" s="88">
        <v>17031060400</v>
      </c>
      <c r="C83" s="87">
        <v>0</v>
      </c>
      <c r="D83" s="86">
        <v>0</v>
      </c>
    </row>
    <row r="84" spans="1:4" x14ac:dyDescent="0.25">
      <c r="A84" s="89">
        <v>81</v>
      </c>
      <c r="B84" s="88">
        <v>17031060500</v>
      </c>
      <c r="C84" s="87">
        <v>6</v>
      </c>
      <c r="D84" s="86">
        <v>214169.55</v>
      </c>
    </row>
    <row r="85" spans="1:4" x14ac:dyDescent="0.25">
      <c r="A85" s="89">
        <v>82</v>
      </c>
      <c r="B85" s="88">
        <v>17031060800</v>
      </c>
      <c r="C85" s="87">
        <v>1</v>
      </c>
      <c r="D85" s="86">
        <v>54244.82</v>
      </c>
    </row>
    <row r="86" spans="1:4" x14ac:dyDescent="0.25">
      <c r="A86" s="89">
        <v>83</v>
      </c>
      <c r="B86" s="88">
        <v>17031060900</v>
      </c>
      <c r="C86" s="87">
        <v>3</v>
      </c>
      <c r="D86" s="86">
        <v>247087.68</v>
      </c>
    </row>
    <row r="87" spans="1:4" x14ac:dyDescent="0.25">
      <c r="A87" s="89">
        <v>84</v>
      </c>
      <c r="B87" s="88">
        <v>17031061000</v>
      </c>
      <c r="C87" s="87">
        <v>0</v>
      </c>
      <c r="D87" s="86">
        <v>0</v>
      </c>
    </row>
    <row r="88" spans="1:4" x14ac:dyDescent="0.25">
      <c r="A88" s="89">
        <v>85</v>
      </c>
      <c r="B88" s="88">
        <v>17031061100</v>
      </c>
      <c r="C88" s="87">
        <v>0</v>
      </c>
      <c r="D88" s="86">
        <v>0</v>
      </c>
    </row>
    <row r="89" spans="1:4" x14ac:dyDescent="0.25">
      <c r="A89" s="89">
        <v>86</v>
      </c>
      <c r="B89" s="88">
        <v>17031061200</v>
      </c>
      <c r="C89" s="87">
        <v>0</v>
      </c>
      <c r="D89" s="86">
        <v>0</v>
      </c>
    </row>
    <row r="90" spans="1:4" x14ac:dyDescent="0.25">
      <c r="A90" s="89">
        <v>87</v>
      </c>
      <c r="B90" s="88">
        <v>17031061500</v>
      </c>
      <c r="C90" s="87">
        <v>0</v>
      </c>
      <c r="D90" s="86">
        <v>0</v>
      </c>
    </row>
    <row r="91" spans="1:4" x14ac:dyDescent="0.25">
      <c r="A91" s="89">
        <v>88</v>
      </c>
      <c r="B91" s="88">
        <v>17031061800</v>
      </c>
      <c r="C91" s="87">
        <v>0</v>
      </c>
      <c r="D91" s="86">
        <v>0</v>
      </c>
    </row>
    <row r="92" spans="1:4" x14ac:dyDescent="0.25">
      <c r="A92" s="89">
        <v>89</v>
      </c>
      <c r="B92" s="88">
        <v>17031061901</v>
      </c>
      <c r="C92" s="87">
        <v>1</v>
      </c>
      <c r="D92" s="86">
        <v>53151.44</v>
      </c>
    </row>
    <row r="93" spans="1:4" x14ac:dyDescent="0.25">
      <c r="A93" s="89">
        <v>90</v>
      </c>
      <c r="B93" s="88">
        <v>17031061902</v>
      </c>
      <c r="C93" s="87">
        <v>0</v>
      </c>
      <c r="D93" s="86">
        <v>0</v>
      </c>
    </row>
    <row r="94" spans="1:4" x14ac:dyDescent="0.25">
      <c r="A94" s="89">
        <v>91</v>
      </c>
      <c r="B94" s="88">
        <v>17031062000</v>
      </c>
      <c r="C94" s="87">
        <v>0</v>
      </c>
      <c r="D94" s="86">
        <v>0</v>
      </c>
    </row>
    <row r="95" spans="1:4" x14ac:dyDescent="0.25">
      <c r="A95" s="89">
        <v>92</v>
      </c>
      <c r="B95" s="88">
        <v>17031062100</v>
      </c>
      <c r="C95" s="87">
        <v>0</v>
      </c>
      <c r="D95" s="86">
        <v>0</v>
      </c>
    </row>
    <row r="96" spans="1:4" x14ac:dyDescent="0.25">
      <c r="A96" s="89">
        <v>93</v>
      </c>
      <c r="B96" s="88">
        <v>17031062200</v>
      </c>
      <c r="C96" s="87">
        <v>0</v>
      </c>
      <c r="D96" s="86">
        <v>0</v>
      </c>
    </row>
    <row r="97" spans="1:4" x14ac:dyDescent="0.25">
      <c r="A97" s="89">
        <v>94</v>
      </c>
      <c r="B97" s="88">
        <v>17031062300</v>
      </c>
      <c r="C97" s="87">
        <v>0</v>
      </c>
      <c r="D97" s="86">
        <v>0</v>
      </c>
    </row>
    <row r="98" spans="1:4" x14ac:dyDescent="0.25">
      <c r="A98" s="89">
        <v>95</v>
      </c>
      <c r="B98" s="88">
        <v>17031062400</v>
      </c>
      <c r="C98" s="87">
        <v>0</v>
      </c>
      <c r="D98" s="86">
        <v>0</v>
      </c>
    </row>
    <row r="99" spans="1:4" x14ac:dyDescent="0.25">
      <c r="A99" s="89">
        <v>96</v>
      </c>
      <c r="B99" s="88">
        <v>17031062500</v>
      </c>
      <c r="C99" s="87">
        <v>0</v>
      </c>
      <c r="D99" s="86">
        <v>0</v>
      </c>
    </row>
    <row r="100" spans="1:4" x14ac:dyDescent="0.25">
      <c r="A100" s="89">
        <v>97</v>
      </c>
      <c r="B100" s="88">
        <v>17031062600</v>
      </c>
      <c r="C100" s="87">
        <v>0</v>
      </c>
      <c r="D100" s="86">
        <v>0</v>
      </c>
    </row>
    <row r="101" spans="1:4" x14ac:dyDescent="0.25">
      <c r="A101" s="89">
        <v>98</v>
      </c>
      <c r="B101" s="88">
        <v>17031062700</v>
      </c>
      <c r="C101" s="87">
        <v>0</v>
      </c>
      <c r="D101" s="86">
        <v>0</v>
      </c>
    </row>
    <row r="102" spans="1:4" x14ac:dyDescent="0.25">
      <c r="A102" s="89">
        <v>99</v>
      </c>
      <c r="B102" s="88">
        <v>17031062800</v>
      </c>
      <c r="C102" s="87">
        <v>0</v>
      </c>
      <c r="D102" s="86">
        <v>0</v>
      </c>
    </row>
    <row r="103" spans="1:4" x14ac:dyDescent="0.25">
      <c r="A103" s="89">
        <v>100</v>
      </c>
      <c r="B103" s="88">
        <v>17031062900</v>
      </c>
      <c r="C103" s="87">
        <v>0</v>
      </c>
      <c r="D103" s="86">
        <v>0</v>
      </c>
    </row>
    <row r="104" spans="1:4" x14ac:dyDescent="0.25">
      <c r="A104" s="89">
        <v>101</v>
      </c>
      <c r="B104" s="88">
        <v>17031063000</v>
      </c>
      <c r="C104" s="87">
        <v>5</v>
      </c>
      <c r="D104" s="86">
        <v>7377908.54</v>
      </c>
    </row>
    <row r="105" spans="1:4" x14ac:dyDescent="0.25">
      <c r="A105" s="89">
        <v>102</v>
      </c>
      <c r="B105" s="88">
        <v>17031063100</v>
      </c>
      <c r="C105" s="87">
        <v>0</v>
      </c>
      <c r="D105" s="86">
        <v>0</v>
      </c>
    </row>
    <row r="106" spans="1:4" x14ac:dyDescent="0.25">
      <c r="A106" s="89">
        <v>103</v>
      </c>
      <c r="B106" s="88">
        <v>17031063200</v>
      </c>
      <c r="C106" s="87">
        <v>1</v>
      </c>
      <c r="D106" s="86">
        <v>398031.19</v>
      </c>
    </row>
    <row r="107" spans="1:4" x14ac:dyDescent="0.25">
      <c r="A107" s="89">
        <v>104</v>
      </c>
      <c r="B107" s="88">
        <v>17031063301</v>
      </c>
      <c r="C107" s="87">
        <v>0</v>
      </c>
      <c r="D107" s="86">
        <v>0</v>
      </c>
    </row>
    <row r="108" spans="1:4" x14ac:dyDescent="0.25">
      <c r="A108" s="89">
        <v>105</v>
      </c>
      <c r="B108" s="88">
        <v>17031063302</v>
      </c>
      <c r="C108" s="87">
        <v>0</v>
      </c>
      <c r="D108" s="86">
        <v>0</v>
      </c>
    </row>
    <row r="109" spans="1:4" x14ac:dyDescent="0.25">
      <c r="A109" s="89">
        <v>106</v>
      </c>
      <c r="B109" s="88">
        <v>17031063303</v>
      </c>
      <c r="C109" s="87">
        <v>0</v>
      </c>
      <c r="D109" s="86">
        <v>0</v>
      </c>
    </row>
    <row r="110" spans="1:4" x14ac:dyDescent="0.25">
      <c r="A110" s="89">
        <v>107</v>
      </c>
      <c r="B110" s="88">
        <v>17031063400</v>
      </c>
      <c r="C110" s="87">
        <v>0</v>
      </c>
      <c r="D110" s="86">
        <v>0</v>
      </c>
    </row>
    <row r="111" spans="1:4" x14ac:dyDescent="0.25">
      <c r="A111" s="89">
        <v>108</v>
      </c>
      <c r="B111" s="88">
        <v>17031070101</v>
      </c>
      <c r="C111" s="87">
        <v>4</v>
      </c>
      <c r="D111" s="86">
        <v>155068.53</v>
      </c>
    </row>
    <row r="112" spans="1:4" x14ac:dyDescent="0.25">
      <c r="A112" s="89">
        <v>109</v>
      </c>
      <c r="B112" s="88">
        <v>17031070102</v>
      </c>
      <c r="C112" s="87">
        <v>5</v>
      </c>
      <c r="D112" s="86">
        <v>1282792.47</v>
      </c>
    </row>
    <row r="113" spans="1:4" x14ac:dyDescent="0.25">
      <c r="A113" s="89">
        <v>110</v>
      </c>
      <c r="B113" s="88">
        <v>17031070103</v>
      </c>
      <c r="C113" s="87">
        <v>0</v>
      </c>
      <c r="D113" s="86">
        <v>0</v>
      </c>
    </row>
    <row r="114" spans="1:4" x14ac:dyDescent="0.25">
      <c r="A114" s="89">
        <v>111</v>
      </c>
      <c r="B114" s="88">
        <v>17031070200</v>
      </c>
      <c r="C114" s="87">
        <v>0</v>
      </c>
      <c r="D114" s="86">
        <v>0</v>
      </c>
    </row>
    <row r="115" spans="1:4" x14ac:dyDescent="0.25">
      <c r="A115" s="89">
        <v>112</v>
      </c>
      <c r="B115" s="88">
        <v>17031070300</v>
      </c>
      <c r="C115" s="87">
        <v>1</v>
      </c>
      <c r="D115" s="86">
        <v>104523.69</v>
      </c>
    </row>
    <row r="116" spans="1:4" x14ac:dyDescent="0.25">
      <c r="A116" s="89">
        <v>113</v>
      </c>
      <c r="B116" s="88">
        <v>17031070400</v>
      </c>
      <c r="C116" s="87">
        <v>1</v>
      </c>
      <c r="D116" s="86">
        <v>16058.82</v>
      </c>
    </row>
    <row r="117" spans="1:4" x14ac:dyDescent="0.25">
      <c r="A117" s="89">
        <v>114</v>
      </c>
      <c r="B117" s="88">
        <v>17031070500</v>
      </c>
      <c r="C117" s="87">
        <v>2</v>
      </c>
      <c r="D117" s="86">
        <v>100125.01999999999</v>
      </c>
    </row>
    <row r="118" spans="1:4" x14ac:dyDescent="0.25">
      <c r="A118" s="89">
        <v>115</v>
      </c>
      <c r="B118" s="88">
        <v>17031070600</v>
      </c>
      <c r="C118" s="87">
        <v>0</v>
      </c>
      <c r="D118" s="86">
        <v>0</v>
      </c>
    </row>
    <row r="119" spans="1:4" x14ac:dyDescent="0.25">
      <c r="A119" s="89">
        <v>116</v>
      </c>
      <c r="B119" s="88">
        <v>17031070700</v>
      </c>
      <c r="C119" s="87">
        <v>3</v>
      </c>
      <c r="D119" s="86">
        <v>383446.07</v>
      </c>
    </row>
    <row r="120" spans="1:4" x14ac:dyDescent="0.25">
      <c r="A120" s="89">
        <v>117</v>
      </c>
      <c r="B120" s="88">
        <v>17031071000</v>
      </c>
      <c r="C120" s="87">
        <v>0</v>
      </c>
      <c r="D120" s="86">
        <v>0</v>
      </c>
    </row>
    <row r="121" spans="1:4" x14ac:dyDescent="0.25">
      <c r="A121" s="89">
        <v>118</v>
      </c>
      <c r="B121" s="88">
        <v>17031071100</v>
      </c>
      <c r="C121" s="87">
        <v>2</v>
      </c>
      <c r="D121" s="86">
        <v>522801.63</v>
      </c>
    </row>
    <row r="122" spans="1:4" x14ac:dyDescent="0.25">
      <c r="A122" s="89">
        <v>119</v>
      </c>
      <c r="B122" s="88">
        <v>17031071200</v>
      </c>
      <c r="C122" s="87">
        <v>0</v>
      </c>
      <c r="D122" s="86">
        <v>0</v>
      </c>
    </row>
    <row r="123" spans="1:4" x14ac:dyDescent="0.25">
      <c r="A123" s="89">
        <v>120</v>
      </c>
      <c r="B123" s="88">
        <v>17031071300</v>
      </c>
      <c r="C123" s="87">
        <v>1</v>
      </c>
      <c r="D123" s="86">
        <v>51070.36</v>
      </c>
    </row>
    <row r="124" spans="1:4" x14ac:dyDescent="0.25">
      <c r="A124" s="89">
        <v>121</v>
      </c>
      <c r="B124" s="88">
        <v>17031071400</v>
      </c>
      <c r="C124" s="87">
        <v>4</v>
      </c>
      <c r="D124" s="86">
        <v>471523.52999999997</v>
      </c>
    </row>
    <row r="125" spans="1:4" x14ac:dyDescent="0.25">
      <c r="A125" s="89">
        <v>122</v>
      </c>
      <c r="B125" s="88">
        <v>17031071500</v>
      </c>
      <c r="C125" s="87">
        <v>1</v>
      </c>
      <c r="D125" s="86">
        <v>106981.42</v>
      </c>
    </row>
    <row r="126" spans="1:4" x14ac:dyDescent="0.25">
      <c r="A126" s="89">
        <v>123</v>
      </c>
      <c r="B126" s="88">
        <v>17031071600</v>
      </c>
      <c r="C126" s="87">
        <v>0</v>
      </c>
      <c r="D126" s="86">
        <v>0</v>
      </c>
    </row>
    <row r="127" spans="1:4" x14ac:dyDescent="0.25">
      <c r="A127" s="89">
        <v>124</v>
      </c>
      <c r="B127" s="88">
        <v>17031071700</v>
      </c>
      <c r="C127" s="87">
        <v>0</v>
      </c>
      <c r="D127" s="86">
        <v>0</v>
      </c>
    </row>
    <row r="128" spans="1:4" x14ac:dyDescent="0.25">
      <c r="A128" s="89">
        <v>125</v>
      </c>
      <c r="B128" s="88">
        <v>17031071800</v>
      </c>
      <c r="C128" s="87">
        <v>1</v>
      </c>
      <c r="D128" s="86">
        <v>26584.06</v>
      </c>
    </row>
    <row r="129" spans="1:4" x14ac:dyDescent="0.25">
      <c r="A129" s="89">
        <v>126</v>
      </c>
      <c r="B129" s="88">
        <v>17031080100</v>
      </c>
      <c r="C129" s="87">
        <v>5</v>
      </c>
      <c r="D129" s="86">
        <v>487923.64</v>
      </c>
    </row>
    <row r="130" spans="1:4" x14ac:dyDescent="0.25">
      <c r="A130" s="89">
        <v>127</v>
      </c>
      <c r="B130" s="88">
        <v>17031080201</v>
      </c>
      <c r="C130" s="87">
        <v>1</v>
      </c>
      <c r="D130" s="86">
        <v>12490.6</v>
      </c>
    </row>
    <row r="131" spans="1:4" x14ac:dyDescent="0.25">
      <c r="A131" s="89">
        <v>128</v>
      </c>
      <c r="B131" s="88">
        <v>17031080202</v>
      </c>
      <c r="C131" s="87">
        <v>0</v>
      </c>
      <c r="D131" s="86">
        <v>0</v>
      </c>
    </row>
    <row r="132" spans="1:4" x14ac:dyDescent="0.25">
      <c r="A132" s="89">
        <v>129</v>
      </c>
      <c r="B132" s="88">
        <v>17031080300</v>
      </c>
      <c r="C132" s="87">
        <v>1</v>
      </c>
      <c r="D132" s="86">
        <v>2671541.23</v>
      </c>
    </row>
    <row r="133" spans="1:4" x14ac:dyDescent="0.25">
      <c r="A133" s="89">
        <v>130</v>
      </c>
      <c r="B133" s="88">
        <v>17031080400</v>
      </c>
      <c r="C133" s="87">
        <v>1</v>
      </c>
      <c r="D133" s="86">
        <v>169039.55</v>
      </c>
    </row>
    <row r="134" spans="1:4" x14ac:dyDescent="0.25">
      <c r="A134" s="89">
        <v>131</v>
      </c>
      <c r="B134" s="88">
        <v>17031081000</v>
      </c>
      <c r="C134" s="87">
        <v>5</v>
      </c>
      <c r="D134" s="86">
        <v>234969.45</v>
      </c>
    </row>
    <row r="135" spans="1:4" x14ac:dyDescent="0.25">
      <c r="A135" s="89">
        <v>132</v>
      </c>
      <c r="B135" s="88">
        <v>17031081100</v>
      </c>
      <c r="C135" s="87">
        <v>1</v>
      </c>
      <c r="D135" s="86">
        <v>1002.05</v>
      </c>
    </row>
    <row r="136" spans="1:4" x14ac:dyDescent="0.25">
      <c r="A136" s="89">
        <v>133</v>
      </c>
      <c r="B136" s="88">
        <v>17031081201</v>
      </c>
      <c r="C136" s="87">
        <v>4</v>
      </c>
      <c r="D136" s="86">
        <v>2256514.5500000003</v>
      </c>
    </row>
    <row r="137" spans="1:4" x14ac:dyDescent="0.25">
      <c r="A137" s="89">
        <v>134</v>
      </c>
      <c r="B137" s="88">
        <v>17031081202</v>
      </c>
      <c r="C137" s="87">
        <v>0</v>
      </c>
      <c r="D137" s="86">
        <v>0</v>
      </c>
    </row>
    <row r="138" spans="1:4" x14ac:dyDescent="0.25">
      <c r="A138" s="89">
        <v>135</v>
      </c>
      <c r="B138" s="88">
        <v>17031081300</v>
      </c>
      <c r="C138" s="87">
        <v>3</v>
      </c>
      <c r="D138" s="86">
        <v>455145.3</v>
      </c>
    </row>
    <row r="139" spans="1:4" x14ac:dyDescent="0.25">
      <c r="A139" s="89">
        <v>136</v>
      </c>
      <c r="B139" s="88">
        <v>17031081401</v>
      </c>
      <c r="C139" s="87">
        <v>5</v>
      </c>
      <c r="D139" s="86">
        <v>1621807.3699999999</v>
      </c>
    </row>
    <row r="140" spans="1:4" x14ac:dyDescent="0.25">
      <c r="A140" s="89">
        <v>137</v>
      </c>
      <c r="B140" s="88">
        <v>17031081402</v>
      </c>
      <c r="C140" s="87">
        <v>0</v>
      </c>
      <c r="D140" s="86">
        <v>0</v>
      </c>
    </row>
    <row r="141" spans="1:4" x14ac:dyDescent="0.25">
      <c r="A141" s="89">
        <v>138</v>
      </c>
      <c r="B141" s="88">
        <v>17031081403</v>
      </c>
      <c r="C141" s="87">
        <v>1</v>
      </c>
      <c r="D141" s="86">
        <v>22000</v>
      </c>
    </row>
    <row r="142" spans="1:4" x14ac:dyDescent="0.25">
      <c r="A142" s="89">
        <v>139</v>
      </c>
      <c r="B142" s="88">
        <v>17031081500</v>
      </c>
      <c r="C142" s="87">
        <v>0</v>
      </c>
      <c r="D142" s="86">
        <v>0</v>
      </c>
    </row>
    <row r="143" spans="1:4" x14ac:dyDescent="0.25">
      <c r="A143" s="89">
        <v>140</v>
      </c>
      <c r="B143" s="88">
        <v>17031081600</v>
      </c>
      <c r="C143" s="87">
        <v>4</v>
      </c>
      <c r="D143" s="86">
        <v>235221.33999999997</v>
      </c>
    </row>
    <row r="144" spans="1:4" x14ac:dyDescent="0.25">
      <c r="A144" s="89">
        <v>141</v>
      </c>
      <c r="B144" s="88">
        <v>17031081700</v>
      </c>
      <c r="C144" s="87">
        <v>0</v>
      </c>
      <c r="D144" s="86">
        <v>0</v>
      </c>
    </row>
    <row r="145" spans="1:4" x14ac:dyDescent="0.25">
      <c r="A145" s="89">
        <v>142</v>
      </c>
      <c r="B145" s="88">
        <v>17031081800</v>
      </c>
      <c r="C145" s="87">
        <v>4</v>
      </c>
      <c r="D145" s="86">
        <v>158596.57</v>
      </c>
    </row>
    <row r="146" spans="1:4" x14ac:dyDescent="0.25">
      <c r="A146" s="89">
        <v>143</v>
      </c>
      <c r="B146" s="88">
        <v>17031081900</v>
      </c>
      <c r="C146" s="87">
        <v>0</v>
      </c>
      <c r="D146" s="86">
        <v>0</v>
      </c>
    </row>
    <row r="147" spans="1:4" x14ac:dyDescent="0.25">
      <c r="A147" s="89">
        <v>144</v>
      </c>
      <c r="B147" s="88">
        <v>17031090100</v>
      </c>
      <c r="C147" s="87">
        <v>2</v>
      </c>
      <c r="D147" s="86">
        <v>179582.05</v>
      </c>
    </row>
    <row r="148" spans="1:4" x14ac:dyDescent="0.25">
      <c r="A148" s="89">
        <v>145</v>
      </c>
      <c r="B148" s="88">
        <v>17031090200</v>
      </c>
      <c r="C148" s="87">
        <v>6</v>
      </c>
      <c r="D148" s="86">
        <v>143744.41</v>
      </c>
    </row>
    <row r="149" spans="1:4" x14ac:dyDescent="0.25">
      <c r="A149" s="89">
        <v>146</v>
      </c>
      <c r="B149" s="88">
        <v>17031090300</v>
      </c>
      <c r="C149" s="87">
        <v>0</v>
      </c>
      <c r="D149" s="86">
        <v>0</v>
      </c>
    </row>
    <row r="150" spans="1:4" x14ac:dyDescent="0.25">
      <c r="A150" s="89">
        <v>147</v>
      </c>
      <c r="B150" s="88">
        <v>17031100100</v>
      </c>
      <c r="C150" s="87">
        <v>7</v>
      </c>
      <c r="D150" s="86">
        <v>390134.3</v>
      </c>
    </row>
    <row r="151" spans="1:4" x14ac:dyDescent="0.25">
      <c r="A151" s="89">
        <v>148</v>
      </c>
      <c r="B151" s="88">
        <v>17031100200</v>
      </c>
      <c r="C151" s="87">
        <v>5</v>
      </c>
      <c r="D151" s="86">
        <v>89509.69</v>
      </c>
    </row>
    <row r="152" spans="1:4" x14ac:dyDescent="0.25">
      <c r="A152" s="89">
        <v>149</v>
      </c>
      <c r="B152" s="88">
        <v>17031100300</v>
      </c>
      <c r="C152" s="87">
        <v>13</v>
      </c>
      <c r="D152" s="86">
        <v>630877.99</v>
      </c>
    </row>
    <row r="153" spans="1:4" x14ac:dyDescent="0.25">
      <c r="A153" s="89">
        <v>150</v>
      </c>
      <c r="B153" s="88">
        <v>17031100400</v>
      </c>
      <c r="C153" s="87">
        <v>1</v>
      </c>
      <c r="D153" s="86">
        <v>10190.9</v>
      </c>
    </row>
    <row r="154" spans="1:4" x14ac:dyDescent="0.25">
      <c r="A154" s="89">
        <v>151</v>
      </c>
      <c r="B154" s="88">
        <v>17031100500</v>
      </c>
      <c r="C154" s="87">
        <v>9</v>
      </c>
      <c r="D154" s="86">
        <v>760698.22</v>
      </c>
    </row>
    <row r="155" spans="1:4" x14ac:dyDescent="0.25">
      <c r="A155" s="89">
        <v>152</v>
      </c>
      <c r="B155" s="88">
        <v>17031100600</v>
      </c>
      <c r="C155" s="87">
        <v>5</v>
      </c>
      <c r="D155" s="86">
        <v>118395.69</v>
      </c>
    </row>
    <row r="156" spans="1:4" x14ac:dyDescent="0.25">
      <c r="A156" s="89">
        <v>153</v>
      </c>
      <c r="B156" s="88">
        <v>17031100700</v>
      </c>
      <c r="C156" s="87">
        <v>9</v>
      </c>
      <c r="D156" s="86">
        <v>434660.45999999996</v>
      </c>
    </row>
    <row r="157" spans="1:4" x14ac:dyDescent="0.25">
      <c r="A157" s="89">
        <v>154</v>
      </c>
      <c r="B157" s="88">
        <v>17031110100</v>
      </c>
      <c r="C157" s="87">
        <v>14</v>
      </c>
      <c r="D157" s="86">
        <v>1706259.7399999998</v>
      </c>
    </row>
    <row r="158" spans="1:4" x14ac:dyDescent="0.25">
      <c r="A158" s="89">
        <v>155</v>
      </c>
      <c r="B158" s="88">
        <v>17031110200</v>
      </c>
      <c r="C158" s="87">
        <v>4</v>
      </c>
      <c r="D158" s="86">
        <v>98463.86</v>
      </c>
    </row>
    <row r="159" spans="1:4" x14ac:dyDescent="0.25">
      <c r="A159" s="89">
        <v>156</v>
      </c>
      <c r="B159" s="88">
        <v>17031110300</v>
      </c>
      <c r="C159" s="87">
        <v>19</v>
      </c>
      <c r="D159" s="86">
        <v>728985.52000000014</v>
      </c>
    </row>
    <row r="160" spans="1:4" x14ac:dyDescent="0.25">
      <c r="A160" s="89">
        <v>157</v>
      </c>
      <c r="B160" s="88">
        <v>17031110400</v>
      </c>
      <c r="C160" s="87">
        <v>8</v>
      </c>
      <c r="D160" s="86">
        <v>470874.35</v>
      </c>
    </row>
    <row r="161" spans="1:4" x14ac:dyDescent="0.25">
      <c r="A161" s="89">
        <v>158</v>
      </c>
      <c r="B161" s="88">
        <v>17031110501</v>
      </c>
      <c r="C161" s="87">
        <v>15</v>
      </c>
      <c r="D161" s="86">
        <v>296207.39</v>
      </c>
    </row>
    <row r="162" spans="1:4" x14ac:dyDescent="0.25">
      <c r="A162" s="89">
        <v>159</v>
      </c>
      <c r="B162" s="88">
        <v>17031110502</v>
      </c>
      <c r="C162" s="87">
        <v>5</v>
      </c>
      <c r="D162" s="86">
        <v>183630.33000000002</v>
      </c>
    </row>
    <row r="163" spans="1:4" x14ac:dyDescent="0.25">
      <c r="A163" s="89">
        <v>160</v>
      </c>
      <c r="B163" s="88">
        <v>17031120100</v>
      </c>
      <c r="C163" s="87">
        <v>8</v>
      </c>
      <c r="D163" s="86">
        <v>268063.77</v>
      </c>
    </row>
    <row r="164" spans="1:4" x14ac:dyDescent="0.25">
      <c r="A164" s="89">
        <v>161</v>
      </c>
      <c r="B164" s="88">
        <v>17031120200</v>
      </c>
      <c r="C164" s="87">
        <v>47</v>
      </c>
      <c r="D164" s="86">
        <v>5438407.3300000029</v>
      </c>
    </row>
    <row r="165" spans="1:4" x14ac:dyDescent="0.25">
      <c r="A165" s="89">
        <v>162</v>
      </c>
      <c r="B165" s="88">
        <v>17031120300</v>
      </c>
      <c r="C165" s="87">
        <v>19</v>
      </c>
      <c r="D165" s="86">
        <v>961708.48</v>
      </c>
    </row>
    <row r="166" spans="1:4" x14ac:dyDescent="0.25">
      <c r="A166" s="89">
        <v>163</v>
      </c>
      <c r="B166" s="88">
        <v>17031120400</v>
      </c>
      <c r="C166" s="87">
        <v>16</v>
      </c>
      <c r="D166" s="86">
        <v>378930.4</v>
      </c>
    </row>
    <row r="167" spans="1:4" x14ac:dyDescent="0.25">
      <c r="A167" s="89">
        <v>164</v>
      </c>
      <c r="B167" s="88">
        <v>17031130100</v>
      </c>
      <c r="C167" s="87">
        <v>29</v>
      </c>
      <c r="D167" s="86">
        <v>2632495.89</v>
      </c>
    </row>
    <row r="168" spans="1:4" x14ac:dyDescent="0.25">
      <c r="A168" s="89">
        <v>165</v>
      </c>
      <c r="B168" s="88">
        <v>17031130200</v>
      </c>
      <c r="C168" s="87">
        <v>29</v>
      </c>
      <c r="D168" s="86">
        <v>1534576.24</v>
      </c>
    </row>
    <row r="169" spans="1:4" x14ac:dyDescent="0.25">
      <c r="A169" s="89">
        <v>166</v>
      </c>
      <c r="B169" s="88">
        <v>17031130300</v>
      </c>
      <c r="C169" s="87">
        <v>58</v>
      </c>
      <c r="D169" s="86">
        <v>3863315.899999999</v>
      </c>
    </row>
    <row r="170" spans="1:4" x14ac:dyDescent="0.25">
      <c r="A170" s="89">
        <v>167</v>
      </c>
      <c r="B170" s="88">
        <v>17031140100</v>
      </c>
      <c r="C170" s="87">
        <v>33</v>
      </c>
      <c r="D170" s="86">
        <v>2140133.59</v>
      </c>
    </row>
    <row r="171" spans="1:4" x14ac:dyDescent="0.25">
      <c r="A171" s="89">
        <v>168</v>
      </c>
      <c r="B171" s="88">
        <v>17031140200</v>
      </c>
      <c r="C171" s="87">
        <v>167</v>
      </c>
      <c r="D171" s="86">
        <v>18932686.689999986</v>
      </c>
    </row>
    <row r="172" spans="1:4" x14ac:dyDescent="0.25">
      <c r="A172" s="89">
        <v>169</v>
      </c>
      <c r="B172" s="88">
        <v>17031140301</v>
      </c>
      <c r="C172" s="87">
        <v>57</v>
      </c>
      <c r="D172" s="86">
        <v>2221585.3299999991</v>
      </c>
    </row>
    <row r="173" spans="1:4" x14ac:dyDescent="0.25">
      <c r="A173" s="89">
        <v>170</v>
      </c>
      <c r="B173" s="88">
        <v>17031140302</v>
      </c>
      <c r="C173" s="87">
        <v>118</v>
      </c>
      <c r="D173" s="86">
        <v>3963836.0600000028</v>
      </c>
    </row>
    <row r="174" spans="1:4" x14ac:dyDescent="0.25">
      <c r="A174" s="89">
        <v>171</v>
      </c>
      <c r="B174" s="88">
        <v>17031140400</v>
      </c>
      <c r="C174" s="87">
        <v>179</v>
      </c>
      <c r="D174" s="86">
        <v>6054047.0900000008</v>
      </c>
    </row>
    <row r="175" spans="1:4" x14ac:dyDescent="0.25">
      <c r="A175" s="89">
        <v>172</v>
      </c>
      <c r="B175" s="88">
        <v>17031140500</v>
      </c>
      <c r="C175" s="87">
        <v>129</v>
      </c>
      <c r="D175" s="86">
        <v>5807602.6699999981</v>
      </c>
    </row>
    <row r="176" spans="1:4" x14ac:dyDescent="0.25">
      <c r="A176" s="89">
        <v>173</v>
      </c>
      <c r="B176" s="88">
        <v>17031140601</v>
      </c>
      <c r="C176" s="87">
        <v>50</v>
      </c>
      <c r="D176" s="86">
        <v>1784949.9299999995</v>
      </c>
    </row>
    <row r="177" spans="1:4" x14ac:dyDescent="0.25">
      <c r="A177" s="89">
        <v>174</v>
      </c>
      <c r="B177" s="88">
        <v>17031140602</v>
      </c>
      <c r="C177" s="87">
        <v>64</v>
      </c>
      <c r="D177" s="86">
        <v>1847206.03</v>
      </c>
    </row>
    <row r="178" spans="1:4" x14ac:dyDescent="0.25">
      <c r="A178" s="89">
        <v>175</v>
      </c>
      <c r="B178" s="88">
        <v>17031140701</v>
      </c>
      <c r="C178" s="87">
        <v>82</v>
      </c>
      <c r="D178" s="86">
        <v>2227911.1900000004</v>
      </c>
    </row>
    <row r="179" spans="1:4" x14ac:dyDescent="0.25">
      <c r="A179" s="89">
        <v>176</v>
      </c>
      <c r="B179" s="88">
        <v>17031140702</v>
      </c>
      <c r="C179" s="87">
        <v>109</v>
      </c>
      <c r="D179" s="86">
        <v>4477034.4299999988</v>
      </c>
    </row>
    <row r="180" spans="1:4" x14ac:dyDescent="0.25">
      <c r="A180" s="89">
        <v>177</v>
      </c>
      <c r="B180" s="88">
        <v>17031140800</v>
      </c>
      <c r="C180" s="87">
        <v>90</v>
      </c>
      <c r="D180" s="86">
        <v>3934583.56</v>
      </c>
    </row>
    <row r="181" spans="1:4" x14ac:dyDescent="0.25">
      <c r="A181" s="89">
        <v>178</v>
      </c>
      <c r="B181" s="88">
        <v>17031150200</v>
      </c>
      <c r="C181" s="87">
        <v>8</v>
      </c>
      <c r="D181" s="86">
        <v>397787.27</v>
      </c>
    </row>
    <row r="182" spans="1:4" x14ac:dyDescent="0.25">
      <c r="A182" s="89">
        <v>179</v>
      </c>
      <c r="B182" s="88">
        <v>17031150300</v>
      </c>
      <c r="C182" s="87">
        <v>18</v>
      </c>
      <c r="D182" s="86">
        <v>672220.3</v>
      </c>
    </row>
    <row r="183" spans="1:4" x14ac:dyDescent="0.25">
      <c r="A183" s="89">
        <v>180</v>
      </c>
      <c r="B183" s="88">
        <v>17031150401</v>
      </c>
      <c r="C183" s="87">
        <v>9</v>
      </c>
      <c r="D183" s="86">
        <v>347046.72000000003</v>
      </c>
    </row>
    <row r="184" spans="1:4" x14ac:dyDescent="0.25">
      <c r="A184" s="89">
        <v>181</v>
      </c>
      <c r="B184" s="88">
        <v>17031150402</v>
      </c>
      <c r="C184" s="87">
        <v>6</v>
      </c>
      <c r="D184" s="86">
        <v>23939.359999999997</v>
      </c>
    </row>
    <row r="185" spans="1:4" x14ac:dyDescent="0.25">
      <c r="A185" s="89">
        <v>182</v>
      </c>
      <c r="B185" s="88">
        <v>17031150501</v>
      </c>
      <c r="C185" s="87">
        <v>19</v>
      </c>
      <c r="D185" s="86">
        <v>328713.32999999996</v>
      </c>
    </row>
    <row r="186" spans="1:4" x14ac:dyDescent="0.25">
      <c r="A186" s="89">
        <v>183</v>
      </c>
      <c r="B186" s="88">
        <v>17031150502</v>
      </c>
      <c r="C186" s="87">
        <v>5</v>
      </c>
      <c r="D186" s="86">
        <v>100846.66</v>
      </c>
    </row>
    <row r="187" spans="1:4" x14ac:dyDescent="0.25">
      <c r="A187" s="89">
        <v>184</v>
      </c>
      <c r="B187" s="88">
        <v>17031150600</v>
      </c>
      <c r="C187" s="87">
        <v>2</v>
      </c>
      <c r="D187" s="86">
        <v>43636.27</v>
      </c>
    </row>
    <row r="188" spans="1:4" x14ac:dyDescent="0.25">
      <c r="A188" s="89">
        <v>185</v>
      </c>
      <c r="B188" s="88">
        <v>17031150700</v>
      </c>
      <c r="C188" s="87">
        <v>6</v>
      </c>
      <c r="D188" s="86">
        <v>193121.34000000003</v>
      </c>
    </row>
    <row r="189" spans="1:4" x14ac:dyDescent="0.25">
      <c r="A189" s="89">
        <v>186</v>
      </c>
      <c r="B189" s="88">
        <v>17031150800</v>
      </c>
      <c r="C189" s="87">
        <v>4</v>
      </c>
      <c r="D189" s="86">
        <v>175994.89</v>
      </c>
    </row>
    <row r="190" spans="1:4" x14ac:dyDescent="0.25">
      <c r="A190" s="89">
        <v>187</v>
      </c>
      <c r="B190" s="88">
        <v>17031151001</v>
      </c>
      <c r="C190" s="87">
        <v>2</v>
      </c>
      <c r="D190" s="86">
        <v>13611.71</v>
      </c>
    </row>
    <row r="191" spans="1:4" x14ac:dyDescent="0.25">
      <c r="A191" s="89">
        <v>188</v>
      </c>
      <c r="B191" s="88">
        <v>17031151002</v>
      </c>
      <c r="C191" s="87">
        <v>5</v>
      </c>
      <c r="D191" s="86">
        <v>235778.57000000004</v>
      </c>
    </row>
    <row r="192" spans="1:4" x14ac:dyDescent="0.25">
      <c r="A192" s="89">
        <v>189</v>
      </c>
      <c r="B192" s="88">
        <v>17031151100</v>
      </c>
      <c r="C192" s="87">
        <v>4</v>
      </c>
      <c r="D192" s="86">
        <v>72261.42</v>
      </c>
    </row>
    <row r="193" spans="1:4" x14ac:dyDescent="0.25">
      <c r="A193" s="89">
        <v>190</v>
      </c>
      <c r="B193" s="88">
        <v>17031151200</v>
      </c>
      <c r="C193" s="87">
        <v>2</v>
      </c>
      <c r="D193" s="86">
        <v>53892.759999999995</v>
      </c>
    </row>
    <row r="194" spans="1:4" x14ac:dyDescent="0.25">
      <c r="A194" s="89">
        <v>191</v>
      </c>
      <c r="B194" s="88">
        <v>17031160100</v>
      </c>
      <c r="C194" s="87">
        <v>18</v>
      </c>
      <c r="D194" s="86">
        <v>602013.95000000007</v>
      </c>
    </row>
    <row r="195" spans="1:4" x14ac:dyDescent="0.25">
      <c r="A195" s="89">
        <v>192</v>
      </c>
      <c r="B195" s="88">
        <v>17031160200</v>
      </c>
      <c r="C195" s="87">
        <v>18</v>
      </c>
      <c r="D195" s="86">
        <v>1711322.8699999999</v>
      </c>
    </row>
    <row r="196" spans="1:4" x14ac:dyDescent="0.25">
      <c r="A196" s="89">
        <v>193</v>
      </c>
      <c r="B196" s="88">
        <v>17031160300</v>
      </c>
      <c r="C196" s="87">
        <v>13</v>
      </c>
      <c r="D196" s="86">
        <v>359496.94</v>
      </c>
    </row>
    <row r="197" spans="1:4" x14ac:dyDescent="0.25">
      <c r="A197" s="89">
        <v>194</v>
      </c>
      <c r="B197" s="88">
        <v>17031160400</v>
      </c>
      <c r="C197" s="87">
        <v>19</v>
      </c>
      <c r="D197" s="86">
        <v>635038.00000000023</v>
      </c>
    </row>
    <row r="198" spans="1:4" x14ac:dyDescent="0.25">
      <c r="A198" s="89">
        <v>195</v>
      </c>
      <c r="B198" s="88">
        <v>17031160501</v>
      </c>
      <c r="C198" s="87">
        <v>31</v>
      </c>
      <c r="D198" s="86">
        <v>821307.88</v>
      </c>
    </row>
    <row r="199" spans="1:4" x14ac:dyDescent="0.25">
      <c r="A199" s="89">
        <v>196</v>
      </c>
      <c r="B199" s="88">
        <v>17031160502</v>
      </c>
      <c r="C199" s="87">
        <v>8</v>
      </c>
      <c r="D199" s="86">
        <v>244969.3</v>
      </c>
    </row>
    <row r="200" spans="1:4" x14ac:dyDescent="0.25">
      <c r="A200" s="89">
        <v>197</v>
      </c>
      <c r="B200" s="88">
        <v>17031160601</v>
      </c>
      <c r="C200" s="87">
        <v>25</v>
      </c>
      <c r="D200" s="86">
        <v>761481.62000000011</v>
      </c>
    </row>
    <row r="201" spans="1:4" x14ac:dyDescent="0.25">
      <c r="A201" s="89">
        <v>198</v>
      </c>
      <c r="B201" s="88">
        <v>17031160602</v>
      </c>
      <c r="C201" s="87">
        <v>8</v>
      </c>
      <c r="D201" s="86">
        <v>410017.85</v>
      </c>
    </row>
    <row r="202" spans="1:4" x14ac:dyDescent="0.25">
      <c r="A202" s="89">
        <v>199</v>
      </c>
      <c r="B202" s="88">
        <v>17031160700</v>
      </c>
      <c r="C202" s="87">
        <v>6</v>
      </c>
      <c r="D202" s="86">
        <v>528024.3899999999</v>
      </c>
    </row>
    <row r="203" spans="1:4" x14ac:dyDescent="0.25">
      <c r="A203" s="89">
        <v>200</v>
      </c>
      <c r="B203" s="88">
        <v>17031160800</v>
      </c>
      <c r="C203" s="87">
        <v>31</v>
      </c>
      <c r="D203" s="86">
        <v>1080721.3099999996</v>
      </c>
    </row>
    <row r="204" spans="1:4" x14ac:dyDescent="0.25">
      <c r="A204" s="89">
        <v>201</v>
      </c>
      <c r="B204" s="88">
        <v>17031160900</v>
      </c>
      <c r="C204" s="87">
        <v>0</v>
      </c>
      <c r="D204" s="86">
        <v>0</v>
      </c>
    </row>
    <row r="205" spans="1:4" x14ac:dyDescent="0.25">
      <c r="A205" s="89">
        <v>202</v>
      </c>
      <c r="B205" s="88">
        <v>17031161000</v>
      </c>
      <c r="C205" s="87">
        <v>0</v>
      </c>
      <c r="D205" s="86">
        <v>0</v>
      </c>
    </row>
    <row r="206" spans="1:4" x14ac:dyDescent="0.25">
      <c r="A206" s="89">
        <v>203</v>
      </c>
      <c r="B206" s="88">
        <v>17031161100</v>
      </c>
      <c r="C206" s="87">
        <v>3</v>
      </c>
      <c r="D206" s="86">
        <v>86721.36</v>
      </c>
    </row>
    <row r="207" spans="1:4" x14ac:dyDescent="0.25">
      <c r="A207" s="89">
        <v>204</v>
      </c>
      <c r="B207" s="88">
        <v>17031161200</v>
      </c>
      <c r="C207" s="87">
        <v>5</v>
      </c>
      <c r="D207" s="86">
        <v>373811.16000000003</v>
      </c>
    </row>
    <row r="208" spans="1:4" x14ac:dyDescent="0.25">
      <c r="A208" s="89">
        <v>205</v>
      </c>
      <c r="B208" s="88">
        <v>17031161300</v>
      </c>
      <c r="C208" s="87">
        <v>5</v>
      </c>
      <c r="D208" s="86">
        <v>236016.87000000002</v>
      </c>
    </row>
    <row r="209" spans="1:4" x14ac:dyDescent="0.25">
      <c r="A209" s="89">
        <v>206</v>
      </c>
      <c r="B209" s="88">
        <v>17031170100</v>
      </c>
      <c r="C209" s="87">
        <v>0</v>
      </c>
      <c r="D209" s="86">
        <v>0</v>
      </c>
    </row>
    <row r="210" spans="1:4" x14ac:dyDescent="0.25">
      <c r="A210" s="89">
        <v>207</v>
      </c>
      <c r="B210" s="88">
        <v>17031170200</v>
      </c>
      <c r="C210" s="87">
        <v>5</v>
      </c>
      <c r="D210" s="86">
        <v>183947.33</v>
      </c>
    </row>
    <row r="211" spans="1:4" x14ac:dyDescent="0.25">
      <c r="A211" s="89">
        <v>208</v>
      </c>
      <c r="B211" s="88">
        <v>17031170300</v>
      </c>
      <c r="C211" s="87">
        <v>3</v>
      </c>
      <c r="D211" s="86">
        <v>138257.11000000002</v>
      </c>
    </row>
    <row r="212" spans="1:4" x14ac:dyDescent="0.25">
      <c r="A212" s="89">
        <v>209</v>
      </c>
      <c r="B212" s="88">
        <v>17031170400</v>
      </c>
      <c r="C212" s="87">
        <v>4</v>
      </c>
      <c r="D212" s="86">
        <v>135719.35</v>
      </c>
    </row>
    <row r="213" spans="1:4" x14ac:dyDescent="0.25">
      <c r="A213" s="89">
        <v>210</v>
      </c>
      <c r="B213" s="88">
        <v>17031170500</v>
      </c>
      <c r="C213" s="87">
        <v>3</v>
      </c>
      <c r="D213" s="86">
        <v>243596.84</v>
      </c>
    </row>
    <row r="214" spans="1:4" x14ac:dyDescent="0.25">
      <c r="A214" s="89">
        <v>211</v>
      </c>
      <c r="B214" s="88">
        <v>17031170600</v>
      </c>
      <c r="C214" s="87">
        <v>0</v>
      </c>
      <c r="D214" s="86">
        <v>0</v>
      </c>
    </row>
    <row r="215" spans="1:4" x14ac:dyDescent="0.25">
      <c r="A215" s="89">
        <v>212</v>
      </c>
      <c r="B215" s="88">
        <v>17031170700</v>
      </c>
      <c r="C215" s="87">
        <v>1</v>
      </c>
      <c r="D215" s="86">
        <v>68010.899999999994</v>
      </c>
    </row>
    <row r="216" spans="1:4" x14ac:dyDescent="0.25">
      <c r="A216" s="89">
        <v>213</v>
      </c>
      <c r="B216" s="88">
        <v>17031170800</v>
      </c>
      <c r="C216" s="87">
        <v>2</v>
      </c>
      <c r="D216" s="86">
        <v>10652.8</v>
      </c>
    </row>
    <row r="217" spans="1:4" x14ac:dyDescent="0.25">
      <c r="A217" s="89">
        <v>214</v>
      </c>
      <c r="B217" s="88">
        <v>17031170900</v>
      </c>
      <c r="C217" s="87">
        <v>0</v>
      </c>
      <c r="D217" s="86">
        <v>0</v>
      </c>
    </row>
    <row r="218" spans="1:4" x14ac:dyDescent="0.25">
      <c r="A218" s="89">
        <v>215</v>
      </c>
      <c r="B218" s="88">
        <v>17031171000</v>
      </c>
      <c r="C218" s="87">
        <v>4</v>
      </c>
      <c r="D218" s="86">
        <v>118997</v>
      </c>
    </row>
    <row r="219" spans="1:4" x14ac:dyDescent="0.25">
      <c r="A219" s="89">
        <v>216</v>
      </c>
      <c r="B219" s="88">
        <v>17031171100</v>
      </c>
      <c r="C219" s="87">
        <v>6</v>
      </c>
      <c r="D219" s="86">
        <v>231249.49</v>
      </c>
    </row>
    <row r="220" spans="1:4" x14ac:dyDescent="0.25">
      <c r="A220" s="89">
        <v>217</v>
      </c>
      <c r="B220" s="88">
        <v>17031180100</v>
      </c>
      <c r="C220" s="87">
        <v>5</v>
      </c>
      <c r="D220" s="86">
        <v>107770.72000000002</v>
      </c>
    </row>
    <row r="221" spans="1:4" x14ac:dyDescent="0.25">
      <c r="A221" s="89">
        <v>218</v>
      </c>
      <c r="B221" s="88">
        <v>17031190100</v>
      </c>
      <c r="C221" s="87">
        <v>2</v>
      </c>
      <c r="D221" s="86">
        <v>28240.190000000002</v>
      </c>
    </row>
    <row r="222" spans="1:4" x14ac:dyDescent="0.25">
      <c r="A222" s="89">
        <v>219</v>
      </c>
      <c r="B222" s="88">
        <v>17031190200</v>
      </c>
      <c r="C222" s="87">
        <v>3</v>
      </c>
      <c r="D222" s="86">
        <v>27917.370000000003</v>
      </c>
    </row>
    <row r="223" spans="1:4" x14ac:dyDescent="0.25">
      <c r="A223" s="89">
        <v>220</v>
      </c>
      <c r="B223" s="88">
        <v>17031190300</v>
      </c>
      <c r="C223" s="87">
        <v>0</v>
      </c>
      <c r="D223" s="86">
        <v>0</v>
      </c>
    </row>
    <row r="224" spans="1:4" x14ac:dyDescent="0.25">
      <c r="A224" s="89">
        <v>221</v>
      </c>
      <c r="B224" s="88">
        <v>17031190401</v>
      </c>
      <c r="C224" s="87">
        <v>2</v>
      </c>
      <c r="D224" s="86">
        <v>2987.58</v>
      </c>
    </row>
    <row r="225" spans="1:4" x14ac:dyDescent="0.25">
      <c r="A225" s="89">
        <v>222</v>
      </c>
      <c r="B225" s="88">
        <v>17031190402</v>
      </c>
      <c r="C225" s="87">
        <v>2</v>
      </c>
      <c r="D225" s="86">
        <v>27324.21</v>
      </c>
    </row>
    <row r="226" spans="1:4" x14ac:dyDescent="0.25">
      <c r="A226" s="89">
        <v>223</v>
      </c>
      <c r="B226" s="88">
        <v>17031190601</v>
      </c>
      <c r="C226" s="87">
        <v>1</v>
      </c>
      <c r="D226" s="86">
        <v>2252.0700000000002</v>
      </c>
    </row>
    <row r="227" spans="1:4" x14ac:dyDescent="0.25">
      <c r="A227" s="89">
        <v>224</v>
      </c>
      <c r="B227" s="88">
        <v>17031190602</v>
      </c>
      <c r="C227" s="87">
        <v>0</v>
      </c>
      <c r="D227" s="86">
        <v>0</v>
      </c>
    </row>
    <row r="228" spans="1:4" x14ac:dyDescent="0.25">
      <c r="A228" s="89">
        <v>225</v>
      </c>
      <c r="B228" s="88">
        <v>17031190701</v>
      </c>
      <c r="C228" s="87">
        <v>0</v>
      </c>
      <c r="D228" s="86">
        <v>0</v>
      </c>
    </row>
    <row r="229" spans="1:4" x14ac:dyDescent="0.25">
      <c r="A229" s="89">
        <v>226</v>
      </c>
      <c r="B229" s="88">
        <v>17031190702</v>
      </c>
      <c r="C229" s="87">
        <v>1</v>
      </c>
      <c r="D229" s="86">
        <v>23254.82</v>
      </c>
    </row>
    <row r="230" spans="1:4" x14ac:dyDescent="0.25">
      <c r="A230" s="89">
        <v>227</v>
      </c>
      <c r="B230" s="88">
        <v>17031190800</v>
      </c>
      <c r="C230" s="87">
        <v>5</v>
      </c>
      <c r="D230" s="86">
        <v>85624.040000000008</v>
      </c>
    </row>
    <row r="231" spans="1:4" x14ac:dyDescent="0.25">
      <c r="A231" s="89">
        <v>228</v>
      </c>
      <c r="B231" s="88">
        <v>17031190900</v>
      </c>
      <c r="C231" s="87">
        <v>0</v>
      </c>
      <c r="D231" s="86">
        <v>0</v>
      </c>
    </row>
    <row r="232" spans="1:4" x14ac:dyDescent="0.25">
      <c r="A232" s="89">
        <v>229</v>
      </c>
      <c r="B232" s="88">
        <v>17031191000</v>
      </c>
      <c r="C232" s="87">
        <v>2</v>
      </c>
      <c r="D232" s="86">
        <v>17620.98</v>
      </c>
    </row>
    <row r="233" spans="1:4" x14ac:dyDescent="0.25">
      <c r="A233" s="89">
        <v>230</v>
      </c>
      <c r="B233" s="88">
        <v>17031191100</v>
      </c>
      <c r="C233" s="87">
        <v>3</v>
      </c>
      <c r="D233" s="86">
        <v>2111.17</v>
      </c>
    </row>
    <row r="234" spans="1:4" x14ac:dyDescent="0.25">
      <c r="A234" s="89">
        <v>231</v>
      </c>
      <c r="B234" s="88">
        <v>17031191200</v>
      </c>
      <c r="C234" s="87">
        <v>0</v>
      </c>
      <c r="D234" s="86">
        <v>0</v>
      </c>
    </row>
    <row r="235" spans="1:4" x14ac:dyDescent="0.25">
      <c r="A235" s="89">
        <v>232</v>
      </c>
      <c r="B235" s="88">
        <v>17031191301</v>
      </c>
      <c r="C235" s="87">
        <v>0</v>
      </c>
      <c r="D235" s="86">
        <v>0</v>
      </c>
    </row>
    <row r="236" spans="1:4" x14ac:dyDescent="0.25">
      <c r="A236" s="89">
        <v>233</v>
      </c>
      <c r="B236" s="88">
        <v>17031191302</v>
      </c>
      <c r="C236" s="87">
        <v>1</v>
      </c>
      <c r="D236" s="86">
        <v>30517.81</v>
      </c>
    </row>
    <row r="237" spans="1:4" x14ac:dyDescent="0.25">
      <c r="A237" s="89">
        <v>234</v>
      </c>
      <c r="B237" s="88">
        <v>17031200100</v>
      </c>
      <c r="C237" s="87">
        <v>1</v>
      </c>
      <c r="D237" s="86">
        <v>83345.289999999994</v>
      </c>
    </row>
    <row r="238" spans="1:4" x14ac:dyDescent="0.25">
      <c r="A238" s="89">
        <v>235</v>
      </c>
      <c r="B238" s="88">
        <v>17031200200</v>
      </c>
      <c r="C238" s="87">
        <v>4</v>
      </c>
      <c r="D238" s="86">
        <v>2294116.2799999998</v>
      </c>
    </row>
    <row r="239" spans="1:4" x14ac:dyDescent="0.25">
      <c r="A239" s="89">
        <v>236</v>
      </c>
      <c r="B239" s="88">
        <v>17031200300</v>
      </c>
      <c r="C239" s="87">
        <v>1</v>
      </c>
      <c r="D239" s="86">
        <v>52122.81</v>
      </c>
    </row>
    <row r="240" spans="1:4" x14ac:dyDescent="0.25">
      <c r="A240" s="89">
        <v>237</v>
      </c>
      <c r="B240" s="88">
        <v>17031200401</v>
      </c>
      <c r="C240" s="87">
        <v>0</v>
      </c>
      <c r="D240" s="86">
        <v>0</v>
      </c>
    </row>
    <row r="241" spans="1:4" x14ac:dyDescent="0.25">
      <c r="A241" s="89">
        <v>238</v>
      </c>
      <c r="B241" s="88">
        <v>17031200402</v>
      </c>
      <c r="C241" s="87">
        <v>1</v>
      </c>
      <c r="D241" s="86">
        <v>2434.66</v>
      </c>
    </row>
    <row r="242" spans="1:4" x14ac:dyDescent="0.25">
      <c r="A242" s="89">
        <v>239</v>
      </c>
      <c r="B242" s="88">
        <v>17031210100</v>
      </c>
      <c r="C242" s="87">
        <v>8</v>
      </c>
      <c r="D242" s="86">
        <v>252417.63000000003</v>
      </c>
    </row>
    <row r="243" spans="1:4" x14ac:dyDescent="0.25">
      <c r="A243" s="89">
        <v>240</v>
      </c>
      <c r="B243" s="88">
        <v>17031210400</v>
      </c>
      <c r="C243" s="87">
        <v>1</v>
      </c>
      <c r="D243" s="86">
        <v>15913.37</v>
      </c>
    </row>
    <row r="244" spans="1:4" x14ac:dyDescent="0.25">
      <c r="A244" s="89">
        <v>241</v>
      </c>
      <c r="B244" s="88">
        <v>17031210501</v>
      </c>
      <c r="C244" s="87">
        <v>0</v>
      </c>
      <c r="D244" s="86">
        <v>0</v>
      </c>
    </row>
    <row r="245" spans="1:4" x14ac:dyDescent="0.25">
      <c r="A245" s="89">
        <v>242</v>
      </c>
      <c r="B245" s="88">
        <v>17031210502</v>
      </c>
      <c r="C245" s="87">
        <v>1</v>
      </c>
      <c r="D245" s="86">
        <v>516.66999999999996</v>
      </c>
    </row>
    <row r="246" spans="1:4" x14ac:dyDescent="0.25">
      <c r="A246" s="89">
        <v>243</v>
      </c>
      <c r="B246" s="88">
        <v>17031210601</v>
      </c>
      <c r="C246" s="87">
        <v>0</v>
      </c>
      <c r="D246" s="86">
        <v>0</v>
      </c>
    </row>
    <row r="247" spans="1:4" x14ac:dyDescent="0.25">
      <c r="A247" s="89">
        <v>244</v>
      </c>
      <c r="B247" s="88">
        <v>17031210602</v>
      </c>
      <c r="C247" s="87">
        <v>0</v>
      </c>
      <c r="D247" s="86">
        <v>0</v>
      </c>
    </row>
    <row r="248" spans="1:4" x14ac:dyDescent="0.25">
      <c r="A248" s="89">
        <v>245</v>
      </c>
      <c r="B248" s="88">
        <v>17031210700</v>
      </c>
      <c r="C248" s="87">
        <v>1</v>
      </c>
      <c r="D248" s="86">
        <v>91387.65</v>
      </c>
    </row>
    <row r="249" spans="1:4" x14ac:dyDescent="0.25">
      <c r="A249" s="89">
        <v>246</v>
      </c>
      <c r="B249" s="88">
        <v>17031210800</v>
      </c>
      <c r="C249" s="87">
        <v>0</v>
      </c>
      <c r="D249" s="86">
        <v>0</v>
      </c>
    </row>
    <row r="250" spans="1:4" x14ac:dyDescent="0.25">
      <c r="A250" s="89">
        <v>247</v>
      </c>
      <c r="B250" s="88">
        <v>17031210900</v>
      </c>
      <c r="C250" s="87">
        <v>0</v>
      </c>
      <c r="D250" s="86">
        <v>0</v>
      </c>
    </row>
    <row r="251" spans="1:4" x14ac:dyDescent="0.25">
      <c r="A251" s="89">
        <v>248</v>
      </c>
      <c r="B251" s="88">
        <v>17031220300</v>
      </c>
      <c r="C251" s="87">
        <v>0</v>
      </c>
      <c r="D251" s="86">
        <v>0</v>
      </c>
    </row>
    <row r="252" spans="1:4" x14ac:dyDescent="0.25">
      <c r="A252" s="89">
        <v>249</v>
      </c>
      <c r="B252" s="88">
        <v>17031220400</v>
      </c>
      <c r="C252" s="87">
        <v>2</v>
      </c>
      <c r="D252" s="86">
        <v>180000</v>
      </c>
    </row>
    <row r="253" spans="1:4" x14ac:dyDescent="0.25">
      <c r="A253" s="89">
        <v>250</v>
      </c>
      <c r="B253" s="88">
        <v>17031220500</v>
      </c>
      <c r="C253" s="87">
        <v>1</v>
      </c>
      <c r="D253" s="86">
        <v>2107.3200000000002</v>
      </c>
    </row>
    <row r="254" spans="1:4" x14ac:dyDescent="0.25">
      <c r="A254" s="89">
        <v>251</v>
      </c>
      <c r="B254" s="88">
        <v>17031220601</v>
      </c>
      <c r="C254" s="87">
        <v>0</v>
      </c>
      <c r="D254" s="86">
        <v>0</v>
      </c>
    </row>
    <row r="255" spans="1:4" x14ac:dyDescent="0.25">
      <c r="A255" s="89">
        <v>252</v>
      </c>
      <c r="B255" s="88">
        <v>17031220602</v>
      </c>
      <c r="C255" s="87">
        <v>1</v>
      </c>
      <c r="D255" s="86">
        <v>70068.08</v>
      </c>
    </row>
    <row r="256" spans="1:4" x14ac:dyDescent="0.25">
      <c r="A256" s="89">
        <v>253</v>
      </c>
      <c r="B256" s="88">
        <v>17031220701</v>
      </c>
      <c r="C256" s="87">
        <v>0</v>
      </c>
      <c r="D256" s="86">
        <v>0</v>
      </c>
    </row>
    <row r="257" spans="1:4" x14ac:dyDescent="0.25">
      <c r="A257" s="89">
        <v>254</v>
      </c>
      <c r="B257" s="88">
        <v>17031220702</v>
      </c>
      <c r="C257" s="87">
        <v>0</v>
      </c>
      <c r="D257" s="86">
        <v>0</v>
      </c>
    </row>
    <row r="258" spans="1:4" x14ac:dyDescent="0.25">
      <c r="A258" s="89">
        <v>255</v>
      </c>
      <c r="B258" s="88">
        <v>17031220901</v>
      </c>
      <c r="C258" s="87">
        <v>0</v>
      </c>
      <c r="D258" s="86">
        <v>0</v>
      </c>
    </row>
    <row r="259" spans="1:4" x14ac:dyDescent="0.25">
      <c r="A259" s="89">
        <v>256</v>
      </c>
      <c r="B259" s="88">
        <v>17031220902</v>
      </c>
      <c r="C259" s="87">
        <v>0</v>
      </c>
      <c r="D259" s="86">
        <v>0</v>
      </c>
    </row>
    <row r="260" spans="1:4" x14ac:dyDescent="0.25">
      <c r="A260" s="89">
        <v>257</v>
      </c>
      <c r="B260" s="88">
        <v>17031221000</v>
      </c>
      <c r="C260" s="87">
        <v>0</v>
      </c>
      <c r="D260" s="86">
        <v>0</v>
      </c>
    </row>
    <row r="261" spans="1:4" x14ac:dyDescent="0.25">
      <c r="A261" s="89">
        <v>258</v>
      </c>
      <c r="B261" s="88">
        <v>17031221100</v>
      </c>
      <c r="C261" s="87">
        <v>0</v>
      </c>
      <c r="D261" s="86">
        <v>0</v>
      </c>
    </row>
    <row r="262" spans="1:4" x14ac:dyDescent="0.25">
      <c r="A262" s="89">
        <v>259</v>
      </c>
      <c r="B262" s="88">
        <v>17031221200</v>
      </c>
      <c r="C262" s="87">
        <v>2</v>
      </c>
      <c r="D262" s="86">
        <v>34870.659999999996</v>
      </c>
    </row>
    <row r="263" spans="1:4" x14ac:dyDescent="0.25">
      <c r="A263" s="89">
        <v>260</v>
      </c>
      <c r="B263" s="88">
        <v>17031221300</v>
      </c>
      <c r="C263" s="87">
        <v>0</v>
      </c>
      <c r="D263" s="86">
        <v>0</v>
      </c>
    </row>
    <row r="264" spans="1:4" x14ac:dyDescent="0.25">
      <c r="A264" s="89">
        <v>261</v>
      </c>
      <c r="B264" s="88">
        <v>17031221400</v>
      </c>
      <c r="C264" s="87">
        <v>2</v>
      </c>
      <c r="D264" s="86">
        <v>12906.07</v>
      </c>
    </row>
    <row r="265" spans="1:4" x14ac:dyDescent="0.25">
      <c r="A265" s="89">
        <v>262</v>
      </c>
      <c r="B265" s="88">
        <v>17031221500</v>
      </c>
      <c r="C265" s="87">
        <v>0</v>
      </c>
      <c r="D265" s="86">
        <v>0</v>
      </c>
    </row>
    <row r="266" spans="1:4" x14ac:dyDescent="0.25">
      <c r="A266" s="89">
        <v>263</v>
      </c>
      <c r="B266" s="88">
        <v>17031221600</v>
      </c>
      <c r="C266" s="87">
        <v>0</v>
      </c>
      <c r="D266" s="86">
        <v>0</v>
      </c>
    </row>
    <row r="267" spans="1:4" x14ac:dyDescent="0.25">
      <c r="A267" s="89">
        <v>264</v>
      </c>
      <c r="B267" s="88">
        <v>17031222200</v>
      </c>
      <c r="C267" s="87">
        <v>0</v>
      </c>
      <c r="D267" s="86">
        <v>0</v>
      </c>
    </row>
    <row r="268" spans="1:4" x14ac:dyDescent="0.25">
      <c r="A268" s="89">
        <v>265</v>
      </c>
      <c r="B268" s="88">
        <v>17031222500</v>
      </c>
      <c r="C268" s="87">
        <v>0</v>
      </c>
      <c r="D268" s="86">
        <v>0</v>
      </c>
    </row>
    <row r="269" spans="1:4" x14ac:dyDescent="0.25">
      <c r="A269" s="89">
        <v>266</v>
      </c>
      <c r="B269" s="88">
        <v>17031222600</v>
      </c>
      <c r="C269" s="87">
        <v>1</v>
      </c>
      <c r="D269" s="86">
        <v>2854.15</v>
      </c>
    </row>
    <row r="270" spans="1:4" x14ac:dyDescent="0.25">
      <c r="A270" s="89">
        <v>267</v>
      </c>
      <c r="B270" s="88">
        <v>17031222700</v>
      </c>
      <c r="C270" s="87">
        <v>0</v>
      </c>
      <c r="D270" s="86">
        <v>0</v>
      </c>
    </row>
    <row r="271" spans="1:4" x14ac:dyDescent="0.25">
      <c r="A271" s="89">
        <v>268</v>
      </c>
      <c r="B271" s="88">
        <v>17031222800</v>
      </c>
      <c r="C271" s="87">
        <v>1</v>
      </c>
      <c r="D271" s="86">
        <v>7719.07</v>
      </c>
    </row>
    <row r="272" spans="1:4" x14ac:dyDescent="0.25">
      <c r="A272" s="89">
        <v>269</v>
      </c>
      <c r="B272" s="88">
        <v>17031222900</v>
      </c>
      <c r="C272" s="87">
        <v>0</v>
      </c>
      <c r="D272" s="86">
        <v>0</v>
      </c>
    </row>
    <row r="273" spans="1:4" x14ac:dyDescent="0.25">
      <c r="A273" s="89">
        <v>270</v>
      </c>
      <c r="B273" s="88">
        <v>17031230100</v>
      </c>
      <c r="C273" s="87">
        <v>2</v>
      </c>
      <c r="D273" s="86">
        <v>4325.05</v>
      </c>
    </row>
    <row r="274" spans="1:4" x14ac:dyDescent="0.25">
      <c r="A274" s="89">
        <v>271</v>
      </c>
      <c r="B274" s="88">
        <v>17031230200</v>
      </c>
      <c r="C274" s="87">
        <v>0</v>
      </c>
      <c r="D274" s="86">
        <v>0</v>
      </c>
    </row>
    <row r="275" spans="1:4" x14ac:dyDescent="0.25">
      <c r="A275" s="89">
        <v>272</v>
      </c>
      <c r="B275" s="88">
        <v>17031230300</v>
      </c>
      <c r="C275" s="87">
        <v>0</v>
      </c>
      <c r="D275" s="86">
        <v>0</v>
      </c>
    </row>
    <row r="276" spans="1:4" x14ac:dyDescent="0.25">
      <c r="A276" s="89">
        <v>273</v>
      </c>
      <c r="B276" s="88">
        <v>17031230400</v>
      </c>
      <c r="C276" s="87">
        <v>1</v>
      </c>
      <c r="D276" s="86">
        <v>2046.3</v>
      </c>
    </row>
    <row r="277" spans="1:4" x14ac:dyDescent="0.25">
      <c r="A277" s="89">
        <v>274</v>
      </c>
      <c r="B277" s="88">
        <v>17031230500</v>
      </c>
      <c r="C277" s="87">
        <v>0</v>
      </c>
      <c r="D277" s="86">
        <v>0</v>
      </c>
    </row>
    <row r="278" spans="1:4" x14ac:dyDescent="0.25">
      <c r="A278" s="89">
        <v>275</v>
      </c>
      <c r="B278" s="88">
        <v>17031230600</v>
      </c>
      <c r="C278" s="87">
        <v>0</v>
      </c>
      <c r="D278" s="86">
        <v>0</v>
      </c>
    </row>
    <row r="279" spans="1:4" x14ac:dyDescent="0.25">
      <c r="A279" s="89">
        <v>276</v>
      </c>
      <c r="B279" s="88">
        <v>17031230700</v>
      </c>
      <c r="C279" s="87">
        <v>0</v>
      </c>
      <c r="D279" s="86">
        <v>0</v>
      </c>
    </row>
    <row r="280" spans="1:4" x14ac:dyDescent="0.25">
      <c r="A280" s="89">
        <v>277</v>
      </c>
      <c r="B280" s="88">
        <v>17031230800</v>
      </c>
      <c r="C280" s="87">
        <v>0</v>
      </c>
      <c r="D280" s="86">
        <v>0</v>
      </c>
    </row>
    <row r="281" spans="1:4" x14ac:dyDescent="0.25">
      <c r="A281" s="89">
        <v>278</v>
      </c>
      <c r="B281" s="88">
        <v>17031230900</v>
      </c>
      <c r="C281" s="87">
        <v>0</v>
      </c>
      <c r="D281" s="86">
        <v>0</v>
      </c>
    </row>
    <row r="282" spans="1:4" x14ac:dyDescent="0.25">
      <c r="A282" s="89">
        <v>279</v>
      </c>
      <c r="B282" s="88">
        <v>17031231100</v>
      </c>
      <c r="C282" s="87">
        <v>0</v>
      </c>
      <c r="D282" s="86">
        <v>0</v>
      </c>
    </row>
    <row r="283" spans="1:4" x14ac:dyDescent="0.25">
      <c r="A283" s="89">
        <v>280</v>
      </c>
      <c r="B283" s="88">
        <v>17031231200</v>
      </c>
      <c r="C283" s="87">
        <v>0</v>
      </c>
      <c r="D283" s="86">
        <v>0</v>
      </c>
    </row>
    <row r="284" spans="1:4" x14ac:dyDescent="0.25">
      <c r="A284" s="89">
        <v>281</v>
      </c>
      <c r="B284" s="88">
        <v>17031231500</v>
      </c>
      <c r="C284" s="87">
        <v>1</v>
      </c>
      <c r="D284" s="86">
        <v>20103.66</v>
      </c>
    </row>
    <row r="285" spans="1:4" x14ac:dyDescent="0.25">
      <c r="A285" s="89">
        <v>282</v>
      </c>
      <c r="B285" s="88">
        <v>17031240200</v>
      </c>
      <c r="C285" s="87">
        <v>0</v>
      </c>
      <c r="D285" s="86">
        <v>0</v>
      </c>
    </row>
    <row r="286" spans="1:4" x14ac:dyDescent="0.25">
      <c r="A286" s="89">
        <v>283</v>
      </c>
      <c r="B286" s="88">
        <v>17031240300</v>
      </c>
      <c r="C286" s="87">
        <v>0</v>
      </c>
      <c r="D286" s="86">
        <v>0</v>
      </c>
    </row>
    <row r="287" spans="1:4" x14ac:dyDescent="0.25">
      <c r="A287" s="89">
        <v>284</v>
      </c>
      <c r="B287" s="88">
        <v>17031240500</v>
      </c>
      <c r="C287" s="87">
        <v>0</v>
      </c>
      <c r="D287" s="86">
        <v>0</v>
      </c>
    </row>
    <row r="288" spans="1:4" x14ac:dyDescent="0.25">
      <c r="A288" s="89">
        <v>285</v>
      </c>
      <c r="B288" s="88">
        <v>17031240600</v>
      </c>
      <c r="C288" s="87">
        <v>0</v>
      </c>
      <c r="D288" s="86">
        <v>0</v>
      </c>
    </row>
    <row r="289" spans="1:4" x14ac:dyDescent="0.25">
      <c r="A289" s="89">
        <v>286</v>
      </c>
      <c r="B289" s="88">
        <v>17031240700</v>
      </c>
      <c r="C289" s="87">
        <v>0</v>
      </c>
      <c r="D289" s="86">
        <v>0</v>
      </c>
    </row>
    <row r="290" spans="1:4" x14ac:dyDescent="0.25">
      <c r="A290" s="89">
        <v>287</v>
      </c>
      <c r="B290" s="88">
        <v>17031240800</v>
      </c>
      <c r="C290" s="87">
        <v>0</v>
      </c>
      <c r="D290" s="86">
        <v>0</v>
      </c>
    </row>
    <row r="291" spans="1:4" x14ac:dyDescent="0.25">
      <c r="A291" s="89">
        <v>288</v>
      </c>
      <c r="B291" s="88">
        <v>17031240900</v>
      </c>
      <c r="C291" s="87">
        <v>0</v>
      </c>
      <c r="D291" s="86">
        <v>0</v>
      </c>
    </row>
    <row r="292" spans="1:4" x14ac:dyDescent="0.25">
      <c r="A292" s="89">
        <v>289</v>
      </c>
      <c r="B292" s="88">
        <v>17031241000</v>
      </c>
      <c r="C292" s="87">
        <v>0</v>
      </c>
      <c r="D292" s="86">
        <v>0</v>
      </c>
    </row>
    <row r="293" spans="1:4" x14ac:dyDescent="0.25">
      <c r="A293" s="89">
        <v>290</v>
      </c>
      <c r="B293" s="88">
        <v>17031241100</v>
      </c>
      <c r="C293" s="87">
        <v>0</v>
      </c>
      <c r="D293" s="86">
        <v>0</v>
      </c>
    </row>
    <row r="294" spans="1:4" x14ac:dyDescent="0.25">
      <c r="A294" s="89">
        <v>291</v>
      </c>
      <c r="B294" s="88">
        <v>17031241200</v>
      </c>
      <c r="C294" s="87">
        <v>0</v>
      </c>
      <c r="D294" s="86">
        <v>0</v>
      </c>
    </row>
    <row r="295" spans="1:4" x14ac:dyDescent="0.25">
      <c r="A295" s="89">
        <v>292</v>
      </c>
      <c r="B295" s="88">
        <v>17031241300</v>
      </c>
      <c r="C295" s="87">
        <v>0</v>
      </c>
      <c r="D295" s="86">
        <v>0</v>
      </c>
    </row>
    <row r="296" spans="1:4" x14ac:dyDescent="0.25">
      <c r="A296" s="89">
        <v>293</v>
      </c>
      <c r="B296" s="88">
        <v>17031241400</v>
      </c>
      <c r="C296" s="87">
        <v>2</v>
      </c>
      <c r="D296" s="86">
        <v>32861.699999999997</v>
      </c>
    </row>
    <row r="297" spans="1:4" x14ac:dyDescent="0.25">
      <c r="A297" s="89">
        <v>294</v>
      </c>
      <c r="B297" s="88">
        <v>17031241500</v>
      </c>
      <c r="C297" s="87">
        <v>0</v>
      </c>
      <c r="D297" s="86">
        <v>0</v>
      </c>
    </row>
    <row r="298" spans="1:4" x14ac:dyDescent="0.25">
      <c r="A298" s="89">
        <v>295</v>
      </c>
      <c r="B298" s="88">
        <v>17031241600</v>
      </c>
      <c r="C298" s="87">
        <v>0</v>
      </c>
      <c r="D298" s="86">
        <v>0</v>
      </c>
    </row>
    <row r="299" spans="1:4" x14ac:dyDescent="0.25">
      <c r="A299" s="89">
        <v>296</v>
      </c>
      <c r="B299" s="88">
        <v>17031242000</v>
      </c>
      <c r="C299" s="87">
        <v>2</v>
      </c>
      <c r="D299" s="86">
        <v>35379.189999999995</v>
      </c>
    </row>
    <row r="300" spans="1:4" x14ac:dyDescent="0.25">
      <c r="A300" s="89">
        <v>297</v>
      </c>
      <c r="B300" s="88">
        <v>17031242100</v>
      </c>
      <c r="C300" s="87">
        <v>0</v>
      </c>
      <c r="D300" s="86">
        <v>0</v>
      </c>
    </row>
    <row r="301" spans="1:4" x14ac:dyDescent="0.25">
      <c r="A301" s="89">
        <v>298</v>
      </c>
      <c r="B301" s="88">
        <v>17031242200</v>
      </c>
      <c r="C301" s="87">
        <v>0</v>
      </c>
      <c r="D301" s="86">
        <v>0</v>
      </c>
    </row>
    <row r="302" spans="1:4" x14ac:dyDescent="0.25">
      <c r="A302" s="89">
        <v>299</v>
      </c>
      <c r="B302" s="88">
        <v>17031242300</v>
      </c>
      <c r="C302" s="87">
        <v>1</v>
      </c>
      <c r="D302" s="86">
        <v>50511.8</v>
      </c>
    </row>
    <row r="303" spans="1:4" x14ac:dyDescent="0.25">
      <c r="A303" s="89">
        <v>300</v>
      </c>
      <c r="B303" s="88">
        <v>17031242400</v>
      </c>
      <c r="C303" s="87">
        <v>0</v>
      </c>
      <c r="D303" s="86">
        <v>0</v>
      </c>
    </row>
    <row r="304" spans="1:4" x14ac:dyDescent="0.25">
      <c r="A304" s="89">
        <v>301</v>
      </c>
      <c r="B304" s="88">
        <v>17031242500</v>
      </c>
      <c r="C304" s="87">
        <v>0</v>
      </c>
      <c r="D304" s="86">
        <v>0</v>
      </c>
    </row>
    <row r="305" spans="1:4" x14ac:dyDescent="0.25">
      <c r="A305" s="89">
        <v>302</v>
      </c>
      <c r="B305" s="88">
        <v>17031242600</v>
      </c>
      <c r="C305" s="87">
        <v>0</v>
      </c>
      <c r="D305" s="86">
        <v>0</v>
      </c>
    </row>
    <row r="306" spans="1:4" x14ac:dyDescent="0.25">
      <c r="A306" s="89">
        <v>303</v>
      </c>
      <c r="B306" s="88">
        <v>17031242700</v>
      </c>
      <c r="C306" s="87">
        <v>0</v>
      </c>
      <c r="D306" s="86">
        <v>0</v>
      </c>
    </row>
    <row r="307" spans="1:4" x14ac:dyDescent="0.25">
      <c r="A307" s="89">
        <v>304</v>
      </c>
      <c r="B307" s="88">
        <v>17031242800</v>
      </c>
      <c r="C307" s="87">
        <v>0</v>
      </c>
      <c r="D307" s="86">
        <v>0</v>
      </c>
    </row>
    <row r="308" spans="1:4" x14ac:dyDescent="0.25">
      <c r="A308" s="89">
        <v>305</v>
      </c>
      <c r="B308" s="88">
        <v>17031242900</v>
      </c>
      <c r="C308" s="87">
        <v>0</v>
      </c>
      <c r="D308" s="86">
        <v>0</v>
      </c>
    </row>
    <row r="309" spans="1:4" x14ac:dyDescent="0.25">
      <c r="A309" s="89">
        <v>306</v>
      </c>
      <c r="B309" s="88">
        <v>17031243000</v>
      </c>
      <c r="C309" s="87">
        <v>0</v>
      </c>
      <c r="D309" s="86">
        <v>0</v>
      </c>
    </row>
    <row r="310" spans="1:4" x14ac:dyDescent="0.25">
      <c r="A310" s="89">
        <v>307</v>
      </c>
      <c r="B310" s="88">
        <v>17031243100</v>
      </c>
      <c r="C310" s="87">
        <v>0</v>
      </c>
      <c r="D310" s="86">
        <v>0</v>
      </c>
    </row>
    <row r="311" spans="1:4" x14ac:dyDescent="0.25">
      <c r="A311" s="89">
        <v>308</v>
      </c>
      <c r="B311" s="88">
        <v>17031243200</v>
      </c>
      <c r="C311" s="87">
        <v>0</v>
      </c>
      <c r="D311" s="86">
        <v>0</v>
      </c>
    </row>
    <row r="312" spans="1:4" x14ac:dyDescent="0.25">
      <c r="A312" s="89">
        <v>309</v>
      </c>
      <c r="B312" s="88">
        <v>17031243300</v>
      </c>
      <c r="C312" s="87">
        <v>1</v>
      </c>
      <c r="D312" s="86">
        <v>21390.66</v>
      </c>
    </row>
    <row r="313" spans="1:4" x14ac:dyDescent="0.25">
      <c r="A313" s="89">
        <v>310</v>
      </c>
      <c r="B313" s="88">
        <v>17031243400</v>
      </c>
      <c r="C313" s="87">
        <v>0</v>
      </c>
      <c r="D313" s="86">
        <v>0</v>
      </c>
    </row>
    <row r="314" spans="1:4" x14ac:dyDescent="0.25">
      <c r="A314" s="89">
        <v>311</v>
      </c>
      <c r="B314" s="88">
        <v>17031243500</v>
      </c>
      <c r="C314" s="87">
        <v>0</v>
      </c>
      <c r="D314" s="86">
        <v>0</v>
      </c>
    </row>
    <row r="315" spans="1:4" x14ac:dyDescent="0.25">
      <c r="A315" s="89">
        <v>312</v>
      </c>
      <c r="B315" s="88">
        <v>17031250200</v>
      </c>
      <c r="C315" s="87">
        <v>2</v>
      </c>
      <c r="D315" s="86">
        <v>24488.760000000002</v>
      </c>
    </row>
    <row r="316" spans="1:4" x14ac:dyDescent="0.25">
      <c r="A316" s="89">
        <v>313</v>
      </c>
      <c r="B316" s="88">
        <v>17031250300</v>
      </c>
      <c r="C316" s="87">
        <v>0</v>
      </c>
      <c r="D316" s="86">
        <v>0</v>
      </c>
    </row>
    <row r="317" spans="1:4" x14ac:dyDescent="0.25">
      <c r="A317" s="89">
        <v>314</v>
      </c>
      <c r="B317" s="88">
        <v>17031250400</v>
      </c>
      <c r="C317" s="87">
        <v>0</v>
      </c>
      <c r="D317" s="86">
        <v>0</v>
      </c>
    </row>
    <row r="318" spans="1:4" x14ac:dyDescent="0.25">
      <c r="A318" s="89">
        <v>315</v>
      </c>
      <c r="B318" s="88">
        <v>17031250500</v>
      </c>
      <c r="C318" s="87">
        <v>2</v>
      </c>
      <c r="D318" s="86">
        <v>159730.40999999997</v>
      </c>
    </row>
    <row r="319" spans="1:4" x14ac:dyDescent="0.25">
      <c r="A319" s="89">
        <v>316</v>
      </c>
      <c r="B319" s="88">
        <v>17031250600</v>
      </c>
      <c r="C319" s="87">
        <v>0</v>
      </c>
      <c r="D319" s="86">
        <v>0</v>
      </c>
    </row>
    <row r="320" spans="1:4" x14ac:dyDescent="0.25">
      <c r="A320" s="89">
        <v>317</v>
      </c>
      <c r="B320" s="88">
        <v>17031250700</v>
      </c>
      <c r="C320" s="87">
        <v>2</v>
      </c>
      <c r="D320" s="86">
        <v>72398.39</v>
      </c>
    </row>
    <row r="321" spans="1:4" x14ac:dyDescent="0.25">
      <c r="A321" s="89">
        <v>318</v>
      </c>
      <c r="B321" s="88">
        <v>17031250800</v>
      </c>
      <c r="C321" s="87">
        <v>4</v>
      </c>
      <c r="D321" s="86">
        <v>108204.84999999999</v>
      </c>
    </row>
    <row r="322" spans="1:4" x14ac:dyDescent="0.25">
      <c r="A322" s="89">
        <v>319</v>
      </c>
      <c r="B322" s="88">
        <v>17031251000</v>
      </c>
      <c r="C322" s="87">
        <v>3</v>
      </c>
      <c r="D322" s="86">
        <v>418053.33</v>
      </c>
    </row>
    <row r="323" spans="1:4" x14ac:dyDescent="0.25">
      <c r="A323" s="89">
        <v>320</v>
      </c>
      <c r="B323" s="88">
        <v>17031251100</v>
      </c>
      <c r="C323" s="87">
        <v>0</v>
      </c>
      <c r="D323" s="86">
        <v>0</v>
      </c>
    </row>
    <row r="324" spans="1:4" x14ac:dyDescent="0.25">
      <c r="A324" s="89">
        <v>321</v>
      </c>
      <c r="B324" s="88">
        <v>17031251200</v>
      </c>
      <c r="C324" s="87">
        <v>0</v>
      </c>
      <c r="D324" s="86">
        <v>0</v>
      </c>
    </row>
    <row r="325" spans="1:4" x14ac:dyDescent="0.25">
      <c r="A325" s="89">
        <v>322</v>
      </c>
      <c r="B325" s="88">
        <v>17031251300</v>
      </c>
      <c r="C325" s="87">
        <v>0</v>
      </c>
      <c r="D325" s="86">
        <v>0</v>
      </c>
    </row>
    <row r="326" spans="1:4" x14ac:dyDescent="0.25">
      <c r="A326" s="89">
        <v>323</v>
      </c>
      <c r="B326" s="88">
        <v>17031251400</v>
      </c>
      <c r="C326" s="87">
        <v>0</v>
      </c>
      <c r="D326" s="86">
        <v>0</v>
      </c>
    </row>
    <row r="327" spans="1:4" x14ac:dyDescent="0.25">
      <c r="A327" s="89">
        <v>324</v>
      </c>
      <c r="B327" s="88">
        <v>17031251500</v>
      </c>
      <c r="C327" s="87">
        <v>0</v>
      </c>
      <c r="D327" s="86">
        <v>0</v>
      </c>
    </row>
    <row r="328" spans="1:4" x14ac:dyDescent="0.25">
      <c r="A328" s="89">
        <v>325</v>
      </c>
      <c r="B328" s="88">
        <v>17031251600</v>
      </c>
      <c r="C328" s="87">
        <v>3</v>
      </c>
      <c r="D328" s="86">
        <v>89302.28</v>
      </c>
    </row>
    <row r="329" spans="1:4" x14ac:dyDescent="0.25">
      <c r="A329" s="89">
        <v>326</v>
      </c>
      <c r="B329" s="88">
        <v>17031251700</v>
      </c>
      <c r="C329" s="87">
        <v>0</v>
      </c>
      <c r="D329" s="86">
        <v>0</v>
      </c>
    </row>
    <row r="330" spans="1:4" x14ac:dyDescent="0.25">
      <c r="A330" s="89">
        <v>327</v>
      </c>
      <c r="B330" s="88">
        <v>17031251800</v>
      </c>
      <c r="C330" s="87">
        <v>1</v>
      </c>
      <c r="D330" s="86">
        <v>615.91</v>
      </c>
    </row>
    <row r="331" spans="1:4" x14ac:dyDescent="0.25">
      <c r="A331" s="89">
        <v>328</v>
      </c>
      <c r="B331" s="88">
        <v>17031251900</v>
      </c>
      <c r="C331" s="87">
        <v>0</v>
      </c>
      <c r="D331" s="86">
        <v>0</v>
      </c>
    </row>
    <row r="332" spans="1:4" x14ac:dyDescent="0.25">
      <c r="A332" s="89">
        <v>329</v>
      </c>
      <c r="B332" s="88">
        <v>17031252000</v>
      </c>
      <c r="C332" s="87">
        <v>0</v>
      </c>
      <c r="D332" s="86">
        <v>0</v>
      </c>
    </row>
    <row r="333" spans="1:4" x14ac:dyDescent="0.25">
      <c r="A333" s="89">
        <v>330</v>
      </c>
      <c r="B333" s="88">
        <v>17031252101</v>
      </c>
      <c r="C333" s="87">
        <v>0</v>
      </c>
      <c r="D333" s="86">
        <v>0</v>
      </c>
    </row>
    <row r="334" spans="1:4" x14ac:dyDescent="0.25">
      <c r="A334" s="89">
        <v>331</v>
      </c>
      <c r="B334" s="88">
        <v>17031252102</v>
      </c>
      <c r="C334" s="87">
        <v>1</v>
      </c>
      <c r="D334" s="86">
        <v>8729.9500000000007</v>
      </c>
    </row>
    <row r="335" spans="1:4" x14ac:dyDescent="0.25">
      <c r="A335" s="89">
        <v>332</v>
      </c>
      <c r="B335" s="88">
        <v>17031252201</v>
      </c>
      <c r="C335" s="87">
        <v>0</v>
      </c>
      <c r="D335" s="86">
        <v>0</v>
      </c>
    </row>
    <row r="336" spans="1:4" x14ac:dyDescent="0.25">
      <c r="A336" s="89">
        <v>333</v>
      </c>
      <c r="B336" s="88">
        <v>17031252202</v>
      </c>
      <c r="C336" s="87">
        <v>0</v>
      </c>
      <c r="D336" s="86">
        <v>0</v>
      </c>
    </row>
    <row r="337" spans="1:4" x14ac:dyDescent="0.25">
      <c r="A337" s="89">
        <v>334</v>
      </c>
      <c r="B337" s="88">
        <v>17031260100</v>
      </c>
      <c r="C337" s="87">
        <v>0</v>
      </c>
      <c r="D337" s="86">
        <v>0</v>
      </c>
    </row>
    <row r="338" spans="1:4" x14ac:dyDescent="0.25">
      <c r="A338" s="89">
        <v>335</v>
      </c>
      <c r="B338" s="88">
        <v>17031260200</v>
      </c>
      <c r="C338" s="87">
        <v>0</v>
      </c>
      <c r="D338" s="86">
        <v>0</v>
      </c>
    </row>
    <row r="339" spans="1:4" x14ac:dyDescent="0.25">
      <c r="A339" s="89">
        <v>336</v>
      </c>
      <c r="B339" s="88">
        <v>17031260300</v>
      </c>
      <c r="C339" s="87">
        <v>0</v>
      </c>
      <c r="D339" s="86">
        <v>0</v>
      </c>
    </row>
    <row r="340" spans="1:4" x14ac:dyDescent="0.25">
      <c r="A340" s="89">
        <v>337</v>
      </c>
      <c r="B340" s="88">
        <v>17031260400</v>
      </c>
      <c r="C340" s="87">
        <v>0</v>
      </c>
      <c r="D340" s="86">
        <v>0</v>
      </c>
    </row>
    <row r="341" spans="1:4" x14ac:dyDescent="0.25">
      <c r="A341" s="89">
        <v>338</v>
      </c>
      <c r="B341" s="88">
        <v>17031260500</v>
      </c>
      <c r="C341" s="87">
        <v>0</v>
      </c>
      <c r="D341" s="86">
        <v>0</v>
      </c>
    </row>
    <row r="342" spans="1:4" x14ac:dyDescent="0.25">
      <c r="A342" s="89">
        <v>339</v>
      </c>
      <c r="B342" s="88">
        <v>17031260600</v>
      </c>
      <c r="C342" s="87">
        <v>0</v>
      </c>
      <c r="D342" s="86">
        <v>0</v>
      </c>
    </row>
    <row r="343" spans="1:4" x14ac:dyDescent="0.25">
      <c r="A343" s="89">
        <v>340</v>
      </c>
      <c r="B343" s="88">
        <v>17031260700</v>
      </c>
      <c r="C343" s="87">
        <v>0</v>
      </c>
      <c r="D343" s="86">
        <v>0</v>
      </c>
    </row>
    <row r="344" spans="1:4" x14ac:dyDescent="0.25">
      <c r="A344" s="89">
        <v>341</v>
      </c>
      <c r="B344" s="88">
        <v>17031260800</v>
      </c>
      <c r="C344" s="87">
        <v>0</v>
      </c>
      <c r="D344" s="86">
        <v>0</v>
      </c>
    </row>
    <row r="345" spans="1:4" x14ac:dyDescent="0.25">
      <c r="A345" s="89">
        <v>342</v>
      </c>
      <c r="B345" s="88">
        <v>17031260900</v>
      </c>
      <c r="C345" s="87">
        <v>0</v>
      </c>
      <c r="D345" s="86">
        <v>0</v>
      </c>
    </row>
    <row r="346" spans="1:4" x14ac:dyDescent="0.25">
      <c r="A346" s="89">
        <v>343</v>
      </c>
      <c r="B346" s="88">
        <v>17031261000</v>
      </c>
      <c r="C346" s="87">
        <v>0</v>
      </c>
      <c r="D346" s="86">
        <v>0</v>
      </c>
    </row>
    <row r="347" spans="1:4" x14ac:dyDescent="0.25">
      <c r="A347" s="89">
        <v>344</v>
      </c>
      <c r="B347" s="88">
        <v>17031270500</v>
      </c>
      <c r="C347" s="87">
        <v>0</v>
      </c>
      <c r="D347" s="86">
        <v>0</v>
      </c>
    </row>
    <row r="348" spans="1:4" x14ac:dyDescent="0.25">
      <c r="A348" s="89">
        <v>345</v>
      </c>
      <c r="B348" s="88">
        <v>17031271200</v>
      </c>
      <c r="C348" s="87">
        <v>0</v>
      </c>
      <c r="D348" s="86">
        <v>0</v>
      </c>
    </row>
    <row r="349" spans="1:4" x14ac:dyDescent="0.25">
      <c r="A349" s="89">
        <v>346</v>
      </c>
      <c r="B349" s="88">
        <v>17031271300</v>
      </c>
      <c r="C349" s="87">
        <v>0</v>
      </c>
      <c r="D349" s="86">
        <v>0</v>
      </c>
    </row>
    <row r="350" spans="1:4" x14ac:dyDescent="0.25">
      <c r="A350" s="89">
        <v>347</v>
      </c>
      <c r="B350" s="88">
        <v>17031271400</v>
      </c>
      <c r="C350" s="87">
        <v>0</v>
      </c>
      <c r="D350" s="86">
        <v>0</v>
      </c>
    </row>
    <row r="351" spans="1:4" x14ac:dyDescent="0.25">
      <c r="A351" s="89">
        <v>348</v>
      </c>
      <c r="B351" s="88">
        <v>17031271500</v>
      </c>
      <c r="C351" s="87">
        <v>0</v>
      </c>
      <c r="D351" s="86">
        <v>0</v>
      </c>
    </row>
    <row r="352" spans="1:4" x14ac:dyDescent="0.25">
      <c r="A352" s="89">
        <v>349</v>
      </c>
      <c r="B352" s="88">
        <v>17031271800</v>
      </c>
      <c r="C352" s="87">
        <v>0</v>
      </c>
      <c r="D352" s="86">
        <v>0</v>
      </c>
    </row>
    <row r="353" spans="1:4" x14ac:dyDescent="0.25">
      <c r="A353" s="89">
        <v>350</v>
      </c>
      <c r="B353" s="88">
        <v>17031280100</v>
      </c>
      <c r="C353" s="87">
        <v>0</v>
      </c>
      <c r="D353" s="86">
        <v>0</v>
      </c>
    </row>
    <row r="354" spans="1:4" x14ac:dyDescent="0.25">
      <c r="A354" s="89">
        <v>351</v>
      </c>
      <c r="B354" s="88">
        <v>17031280400</v>
      </c>
      <c r="C354" s="87">
        <v>0</v>
      </c>
      <c r="D354" s="86">
        <v>0</v>
      </c>
    </row>
    <row r="355" spans="1:4" x14ac:dyDescent="0.25">
      <c r="A355" s="89">
        <v>352</v>
      </c>
      <c r="B355" s="88">
        <v>17031280800</v>
      </c>
      <c r="C355" s="87">
        <v>0</v>
      </c>
      <c r="D355" s="86">
        <v>0</v>
      </c>
    </row>
    <row r="356" spans="1:4" x14ac:dyDescent="0.25">
      <c r="A356" s="89">
        <v>353</v>
      </c>
      <c r="B356" s="88">
        <v>17031280900</v>
      </c>
      <c r="C356" s="87">
        <v>0</v>
      </c>
      <c r="D356" s="86">
        <v>0</v>
      </c>
    </row>
    <row r="357" spans="1:4" x14ac:dyDescent="0.25">
      <c r="A357" s="89">
        <v>354</v>
      </c>
      <c r="B357" s="88">
        <v>17031281900</v>
      </c>
      <c r="C357" s="87">
        <v>0</v>
      </c>
      <c r="D357" s="86">
        <v>0</v>
      </c>
    </row>
    <row r="358" spans="1:4" x14ac:dyDescent="0.25">
      <c r="A358" s="89">
        <v>355</v>
      </c>
      <c r="B358" s="88">
        <v>17031282700</v>
      </c>
      <c r="C358" s="87">
        <v>0</v>
      </c>
      <c r="D358" s="86">
        <v>0</v>
      </c>
    </row>
    <row r="359" spans="1:4" x14ac:dyDescent="0.25">
      <c r="A359" s="89">
        <v>356</v>
      </c>
      <c r="B359" s="88">
        <v>17031282800</v>
      </c>
      <c r="C359" s="87">
        <v>0</v>
      </c>
      <c r="D359" s="86">
        <v>0</v>
      </c>
    </row>
    <row r="360" spans="1:4" x14ac:dyDescent="0.25">
      <c r="A360" s="89">
        <v>357</v>
      </c>
      <c r="B360" s="88">
        <v>17031283100</v>
      </c>
      <c r="C360" s="87">
        <v>0</v>
      </c>
      <c r="D360" s="86">
        <v>0</v>
      </c>
    </row>
    <row r="361" spans="1:4" x14ac:dyDescent="0.25">
      <c r="A361" s="89">
        <v>358</v>
      </c>
      <c r="B361" s="88">
        <v>17031283200</v>
      </c>
      <c r="C361" s="87">
        <v>0</v>
      </c>
      <c r="D361" s="86">
        <v>0</v>
      </c>
    </row>
    <row r="362" spans="1:4" x14ac:dyDescent="0.25">
      <c r="A362" s="89">
        <v>359</v>
      </c>
      <c r="B362" s="88">
        <v>17031283800</v>
      </c>
      <c r="C362" s="87">
        <v>0</v>
      </c>
      <c r="D362" s="86">
        <v>0</v>
      </c>
    </row>
    <row r="363" spans="1:4" x14ac:dyDescent="0.25">
      <c r="A363" s="89">
        <v>360</v>
      </c>
      <c r="B363" s="88">
        <v>17031290900</v>
      </c>
      <c r="C363" s="87">
        <v>0</v>
      </c>
      <c r="D363" s="86">
        <v>0</v>
      </c>
    </row>
    <row r="364" spans="1:4" x14ac:dyDescent="0.25">
      <c r="A364" s="89">
        <v>361</v>
      </c>
      <c r="B364" s="88">
        <v>17031291200</v>
      </c>
      <c r="C364" s="87">
        <v>0</v>
      </c>
      <c r="D364" s="86">
        <v>0</v>
      </c>
    </row>
    <row r="365" spans="1:4" x14ac:dyDescent="0.25">
      <c r="A365" s="89">
        <v>362</v>
      </c>
      <c r="B365" s="88">
        <v>17031291600</v>
      </c>
      <c r="C365" s="87">
        <v>0</v>
      </c>
      <c r="D365" s="86">
        <v>0</v>
      </c>
    </row>
    <row r="366" spans="1:4" x14ac:dyDescent="0.25">
      <c r="A366" s="89">
        <v>363</v>
      </c>
      <c r="B366" s="88">
        <v>17031292200</v>
      </c>
      <c r="C366" s="87">
        <v>0</v>
      </c>
      <c r="D366" s="86">
        <v>0</v>
      </c>
    </row>
    <row r="367" spans="1:4" x14ac:dyDescent="0.25">
      <c r="A367" s="89">
        <v>364</v>
      </c>
      <c r="B367" s="88">
        <v>17031292400</v>
      </c>
      <c r="C367" s="87">
        <v>0</v>
      </c>
      <c r="D367" s="86">
        <v>0</v>
      </c>
    </row>
    <row r="368" spans="1:4" x14ac:dyDescent="0.25">
      <c r="A368" s="89">
        <v>365</v>
      </c>
      <c r="B368" s="88">
        <v>17031292500</v>
      </c>
      <c r="C368" s="87">
        <v>0</v>
      </c>
      <c r="D368" s="86">
        <v>0</v>
      </c>
    </row>
    <row r="369" spans="1:4" x14ac:dyDescent="0.25">
      <c r="A369" s="89">
        <v>366</v>
      </c>
      <c r="B369" s="88">
        <v>17031300500</v>
      </c>
      <c r="C369" s="87">
        <v>0</v>
      </c>
      <c r="D369" s="86">
        <v>0</v>
      </c>
    </row>
    <row r="370" spans="1:4" x14ac:dyDescent="0.25">
      <c r="A370" s="89">
        <v>367</v>
      </c>
      <c r="B370" s="88">
        <v>17031300600</v>
      </c>
      <c r="C370" s="87">
        <v>0</v>
      </c>
      <c r="D370" s="86">
        <v>0</v>
      </c>
    </row>
    <row r="371" spans="1:4" x14ac:dyDescent="0.25">
      <c r="A371" s="89">
        <v>368</v>
      </c>
      <c r="B371" s="88">
        <v>17031300700</v>
      </c>
      <c r="C371" s="87">
        <v>0</v>
      </c>
      <c r="D371" s="86">
        <v>0</v>
      </c>
    </row>
    <row r="372" spans="1:4" x14ac:dyDescent="0.25">
      <c r="A372" s="89">
        <v>369</v>
      </c>
      <c r="B372" s="88">
        <v>17031300800</v>
      </c>
      <c r="C372" s="87">
        <v>0</v>
      </c>
      <c r="D372" s="86">
        <v>0</v>
      </c>
    </row>
    <row r="373" spans="1:4" x14ac:dyDescent="0.25">
      <c r="A373" s="89">
        <v>370</v>
      </c>
      <c r="B373" s="88">
        <v>17031300900</v>
      </c>
      <c r="C373" s="87">
        <v>0</v>
      </c>
      <c r="D373" s="86">
        <v>0</v>
      </c>
    </row>
    <row r="374" spans="1:4" x14ac:dyDescent="0.25">
      <c r="A374" s="89">
        <v>371</v>
      </c>
      <c r="B374" s="88">
        <v>17031301100</v>
      </c>
      <c r="C374" s="87">
        <v>0</v>
      </c>
      <c r="D374" s="86">
        <v>0</v>
      </c>
    </row>
    <row r="375" spans="1:4" x14ac:dyDescent="0.25">
      <c r="A375" s="89">
        <v>372</v>
      </c>
      <c r="B375" s="88">
        <v>17031301200</v>
      </c>
      <c r="C375" s="87">
        <v>0</v>
      </c>
      <c r="D375" s="86">
        <v>0</v>
      </c>
    </row>
    <row r="376" spans="1:4" x14ac:dyDescent="0.25">
      <c r="A376" s="89">
        <v>373</v>
      </c>
      <c r="B376" s="88">
        <v>17031301600</v>
      </c>
      <c r="C376" s="87">
        <v>0</v>
      </c>
      <c r="D376" s="86">
        <v>0</v>
      </c>
    </row>
    <row r="377" spans="1:4" x14ac:dyDescent="0.25">
      <c r="A377" s="89">
        <v>374</v>
      </c>
      <c r="B377" s="88">
        <v>17031301701</v>
      </c>
      <c r="C377" s="87">
        <v>0</v>
      </c>
      <c r="D377" s="86">
        <v>0</v>
      </c>
    </row>
    <row r="378" spans="1:4" x14ac:dyDescent="0.25">
      <c r="A378" s="89">
        <v>375</v>
      </c>
      <c r="B378" s="88">
        <v>17031301702</v>
      </c>
      <c r="C378" s="87">
        <v>0</v>
      </c>
      <c r="D378" s="86">
        <v>0</v>
      </c>
    </row>
    <row r="379" spans="1:4" x14ac:dyDescent="0.25">
      <c r="A379" s="89">
        <v>376</v>
      </c>
      <c r="B379" s="88">
        <v>17031301801</v>
      </c>
      <c r="C379" s="87">
        <v>0</v>
      </c>
      <c r="D379" s="86">
        <v>0</v>
      </c>
    </row>
    <row r="380" spans="1:4" x14ac:dyDescent="0.25">
      <c r="A380" s="89">
        <v>377</v>
      </c>
      <c r="B380" s="88">
        <v>17031301802</v>
      </c>
      <c r="C380" s="87">
        <v>0</v>
      </c>
      <c r="D380" s="86">
        <v>0</v>
      </c>
    </row>
    <row r="381" spans="1:4" x14ac:dyDescent="0.25">
      <c r="A381" s="89">
        <v>378</v>
      </c>
      <c r="B381" s="88">
        <v>17031301803</v>
      </c>
      <c r="C381" s="87">
        <v>0</v>
      </c>
      <c r="D381" s="86">
        <v>0</v>
      </c>
    </row>
    <row r="382" spans="1:4" x14ac:dyDescent="0.25">
      <c r="A382" s="89">
        <v>379</v>
      </c>
      <c r="B382" s="88">
        <v>17031310200</v>
      </c>
      <c r="C382" s="87">
        <v>0</v>
      </c>
      <c r="D382" s="86">
        <v>0</v>
      </c>
    </row>
    <row r="383" spans="1:4" x14ac:dyDescent="0.25">
      <c r="A383" s="89">
        <v>380</v>
      </c>
      <c r="B383" s="88">
        <v>17031310300</v>
      </c>
      <c r="C383" s="87">
        <v>0</v>
      </c>
      <c r="D383" s="86">
        <v>0</v>
      </c>
    </row>
    <row r="384" spans="1:4" x14ac:dyDescent="0.25">
      <c r="A384" s="89">
        <v>381</v>
      </c>
      <c r="B384" s="88">
        <v>17031310400</v>
      </c>
      <c r="C384" s="87">
        <v>0</v>
      </c>
      <c r="D384" s="86">
        <v>0</v>
      </c>
    </row>
    <row r="385" spans="1:4" x14ac:dyDescent="0.25">
      <c r="A385" s="89">
        <v>382</v>
      </c>
      <c r="B385" s="88">
        <v>17031310500</v>
      </c>
      <c r="C385" s="87">
        <v>0</v>
      </c>
      <c r="D385" s="86">
        <v>0</v>
      </c>
    </row>
    <row r="386" spans="1:4" x14ac:dyDescent="0.25">
      <c r="A386" s="89">
        <v>383</v>
      </c>
      <c r="B386" s="88">
        <v>17031310600</v>
      </c>
      <c r="C386" s="87">
        <v>1</v>
      </c>
      <c r="D386" s="86">
        <v>6323.99</v>
      </c>
    </row>
    <row r="387" spans="1:4" x14ac:dyDescent="0.25">
      <c r="A387" s="89">
        <v>384</v>
      </c>
      <c r="B387" s="88">
        <v>17031310700</v>
      </c>
      <c r="C387" s="87">
        <v>0</v>
      </c>
      <c r="D387" s="86">
        <v>0</v>
      </c>
    </row>
    <row r="388" spans="1:4" x14ac:dyDescent="0.25">
      <c r="A388" s="89">
        <v>385</v>
      </c>
      <c r="B388" s="88">
        <v>17031310800</v>
      </c>
      <c r="C388" s="87">
        <v>0</v>
      </c>
      <c r="D388" s="86">
        <v>0</v>
      </c>
    </row>
    <row r="389" spans="1:4" x14ac:dyDescent="0.25">
      <c r="A389" s="89">
        <v>386</v>
      </c>
      <c r="B389" s="88">
        <v>17031310900</v>
      </c>
      <c r="C389" s="87">
        <v>0</v>
      </c>
      <c r="D389" s="86">
        <v>0</v>
      </c>
    </row>
    <row r="390" spans="1:4" x14ac:dyDescent="0.25">
      <c r="A390" s="89">
        <v>387</v>
      </c>
      <c r="B390" s="88">
        <v>17031320101</v>
      </c>
      <c r="C390" s="87">
        <v>0</v>
      </c>
      <c r="D390" s="86">
        <v>0</v>
      </c>
    </row>
    <row r="391" spans="1:4" x14ac:dyDescent="0.25">
      <c r="A391" s="89">
        <v>388</v>
      </c>
      <c r="B391" s="88">
        <v>17031320102</v>
      </c>
      <c r="C391" s="87">
        <v>17</v>
      </c>
      <c r="D391" s="86">
        <v>1267949.33</v>
      </c>
    </row>
    <row r="392" spans="1:4" x14ac:dyDescent="0.25">
      <c r="A392" s="89">
        <v>389</v>
      </c>
      <c r="B392" s="88">
        <v>17031320400</v>
      </c>
      <c r="C392" s="87">
        <v>1</v>
      </c>
      <c r="D392" s="86">
        <v>70412.490000000005</v>
      </c>
    </row>
    <row r="393" spans="1:4" x14ac:dyDescent="0.25">
      <c r="A393" s="89">
        <v>390</v>
      </c>
      <c r="B393" s="88">
        <v>17031320600</v>
      </c>
      <c r="C393" s="87">
        <v>0</v>
      </c>
      <c r="D393" s="86">
        <v>0</v>
      </c>
    </row>
    <row r="394" spans="1:4" x14ac:dyDescent="0.25">
      <c r="A394" s="89">
        <v>391</v>
      </c>
      <c r="B394" s="88">
        <v>17031330101</v>
      </c>
      <c r="C394" s="87">
        <v>0</v>
      </c>
      <c r="D394" s="86">
        <v>0</v>
      </c>
    </row>
    <row r="395" spans="1:4" x14ac:dyDescent="0.25">
      <c r="A395" s="89">
        <v>392</v>
      </c>
      <c r="B395" s="88">
        <v>17031330102</v>
      </c>
      <c r="C395" s="87">
        <v>0</v>
      </c>
      <c r="D395" s="86">
        <v>0</v>
      </c>
    </row>
    <row r="396" spans="1:4" x14ac:dyDescent="0.25">
      <c r="A396" s="89">
        <v>393</v>
      </c>
      <c r="B396" s="88">
        <v>17031330103</v>
      </c>
      <c r="C396" s="87">
        <v>0</v>
      </c>
      <c r="D396" s="86">
        <v>0</v>
      </c>
    </row>
    <row r="397" spans="1:4" x14ac:dyDescent="0.25">
      <c r="A397" s="89">
        <v>394</v>
      </c>
      <c r="B397" s="88">
        <v>17031330200</v>
      </c>
      <c r="C397" s="87">
        <v>2</v>
      </c>
      <c r="D397" s="86">
        <v>433863.88</v>
      </c>
    </row>
    <row r="398" spans="1:4" x14ac:dyDescent="0.25">
      <c r="A398" s="89">
        <v>395</v>
      </c>
      <c r="B398" s="88">
        <v>17031340300</v>
      </c>
      <c r="C398" s="87">
        <v>0</v>
      </c>
      <c r="D398" s="86">
        <v>0</v>
      </c>
    </row>
    <row r="399" spans="1:4" x14ac:dyDescent="0.25">
      <c r="A399" s="89">
        <v>396</v>
      </c>
      <c r="B399" s="88">
        <v>17031340400</v>
      </c>
      <c r="C399" s="87">
        <v>0</v>
      </c>
      <c r="D399" s="86">
        <v>0</v>
      </c>
    </row>
    <row r="400" spans="1:4" x14ac:dyDescent="0.25">
      <c r="A400" s="89">
        <v>397</v>
      </c>
      <c r="B400" s="88">
        <v>17031340500</v>
      </c>
      <c r="C400" s="87">
        <v>0</v>
      </c>
      <c r="D400" s="86">
        <v>0</v>
      </c>
    </row>
    <row r="401" spans="1:4" x14ac:dyDescent="0.25">
      <c r="A401" s="89">
        <v>398</v>
      </c>
      <c r="B401" s="88">
        <v>17031340600</v>
      </c>
      <c r="C401" s="87">
        <v>0</v>
      </c>
      <c r="D401" s="86">
        <v>0</v>
      </c>
    </row>
    <row r="402" spans="1:4" x14ac:dyDescent="0.25">
      <c r="A402" s="89">
        <v>399</v>
      </c>
      <c r="B402" s="88">
        <v>17031350100</v>
      </c>
      <c r="C402" s="87">
        <v>0</v>
      </c>
      <c r="D402" s="86">
        <v>0</v>
      </c>
    </row>
    <row r="403" spans="1:4" x14ac:dyDescent="0.25">
      <c r="A403" s="89">
        <v>400</v>
      </c>
      <c r="B403" s="88">
        <v>17031350400</v>
      </c>
      <c r="C403" s="87">
        <v>0</v>
      </c>
      <c r="D403" s="86">
        <v>0</v>
      </c>
    </row>
    <row r="404" spans="1:4" x14ac:dyDescent="0.25">
      <c r="A404" s="89">
        <v>401</v>
      </c>
      <c r="B404" s="88">
        <v>17031351000</v>
      </c>
      <c r="C404" s="87">
        <v>0</v>
      </c>
      <c r="D404" s="86">
        <v>0</v>
      </c>
    </row>
    <row r="405" spans="1:4" x14ac:dyDescent="0.25">
      <c r="A405" s="89">
        <v>402</v>
      </c>
      <c r="B405" s="88">
        <v>17031351100</v>
      </c>
      <c r="C405" s="87">
        <v>0</v>
      </c>
      <c r="D405" s="86">
        <v>0</v>
      </c>
    </row>
    <row r="406" spans="1:4" x14ac:dyDescent="0.25">
      <c r="A406" s="89">
        <v>403</v>
      </c>
      <c r="B406" s="88">
        <v>17031351400</v>
      </c>
      <c r="C406" s="87">
        <v>0</v>
      </c>
      <c r="D406" s="86">
        <v>0</v>
      </c>
    </row>
    <row r="407" spans="1:4" x14ac:dyDescent="0.25">
      <c r="A407" s="89">
        <v>404</v>
      </c>
      <c r="B407" s="88">
        <v>17031351500</v>
      </c>
      <c r="C407" s="87">
        <v>0</v>
      </c>
      <c r="D407" s="86">
        <v>0</v>
      </c>
    </row>
    <row r="408" spans="1:4" x14ac:dyDescent="0.25">
      <c r="A408" s="89">
        <v>405</v>
      </c>
      <c r="B408" s="88">
        <v>17031360200</v>
      </c>
      <c r="C408" s="87">
        <v>0</v>
      </c>
      <c r="D408" s="86">
        <v>0</v>
      </c>
    </row>
    <row r="409" spans="1:4" x14ac:dyDescent="0.25">
      <c r="A409" s="89">
        <v>406</v>
      </c>
      <c r="B409" s="88">
        <v>17031380100</v>
      </c>
      <c r="C409" s="87">
        <v>0</v>
      </c>
      <c r="D409" s="86">
        <v>0</v>
      </c>
    </row>
    <row r="410" spans="1:4" x14ac:dyDescent="0.25">
      <c r="A410" s="89">
        <v>407</v>
      </c>
      <c r="B410" s="88">
        <v>17031380200</v>
      </c>
      <c r="C410" s="87">
        <v>0</v>
      </c>
      <c r="D410" s="86">
        <v>0</v>
      </c>
    </row>
    <row r="411" spans="1:4" x14ac:dyDescent="0.25">
      <c r="A411" s="89">
        <v>408</v>
      </c>
      <c r="B411" s="88">
        <v>17031380600</v>
      </c>
      <c r="C411" s="87">
        <v>0</v>
      </c>
      <c r="D411" s="86">
        <v>0</v>
      </c>
    </row>
    <row r="412" spans="1:4" x14ac:dyDescent="0.25">
      <c r="A412" s="89">
        <v>409</v>
      </c>
      <c r="B412" s="88">
        <v>17031381200</v>
      </c>
      <c r="C412" s="87">
        <v>0</v>
      </c>
      <c r="D412" s="86">
        <v>0</v>
      </c>
    </row>
    <row r="413" spans="1:4" x14ac:dyDescent="0.25">
      <c r="A413" s="89">
        <v>410</v>
      </c>
      <c r="B413" s="88">
        <v>17031381400</v>
      </c>
      <c r="C413" s="87">
        <v>2</v>
      </c>
      <c r="D413" s="86">
        <v>415307</v>
      </c>
    </row>
    <row r="414" spans="1:4" x14ac:dyDescent="0.25">
      <c r="A414" s="89">
        <v>411</v>
      </c>
      <c r="B414" s="88">
        <v>17031381500</v>
      </c>
      <c r="C414" s="87">
        <v>0</v>
      </c>
      <c r="D414" s="86">
        <v>0</v>
      </c>
    </row>
    <row r="415" spans="1:4" x14ac:dyDescent="0.25">
      <c r="A415" s="89">
        <v>412</v>
      </c>
      <c r="B415" s="88">
        <v>17031381700</v>
      </c>
      <c r="C415" s="87">
        <v>0</v>
      </c>
      <c r="D415" s="86">
        <v>0</v>
      </c>
    </row>
    <row r="416" spans="1:4" x14ac:dyDescent="0.25">
      <c r="A416" s="89">
        <v>413</v>
      </c>
      <c r="B416" s="88">
        <v>17031381800</v>
      </c>
      <c r="C416" s="87">
        <v>0</v>
      </c>
      <c r="D416" s="86">
        <v>0</v>
      </c>
    </row>
    <row r="417" spans="1:4" x14ac:dyDescent="0.25">
      <c r="A417" s="89">
        <v>414</v>
      </c>
      <c r="B417" s="88">
        <v>17031381900</v>
      </c>
      <c r="C417" s="87">
        <v>0</v>
      </c>
      <c r="D417" s="86">
        <v>0</v>
      </c>
    </row>
    <row r="418" spans="1:4" x14ac:dyDescent="0.25">
      <c r="A418" s="89">
        <v>415</v>
      </c>
      <c r="B418" s="88">
        <v>17031390100</v>
      </c>
      <c r="C418" s="87">
        <v>0</v>
      </c>
      <c r="D418" s="86">
        <v>0</v>
      </c>
    </row>
    <row r="419" spans="1:4" x14ac:dyDescent="0.25">
      <c r="A419" s="89">
        <v>416</v>
      </c>
      <c r="B419" s="88">
        <v>17031390200</v>
      </c>
      <c r="C419" s="87">
        <v>0</v>
      </c>
      <c r="D419" s="86">
        <v>0</v>
      </c>
    </row>
    <row r="420" spans="1:4" x14ac:dyDescent="0.25">
      <c r="A420" s="89">
        <v>417</v>
      </c>
      <c r="B420" s="88">
        <v>17031390300</v>
      </c>
      <c r="C420" s="87">
        <v>0</v>
      </c>
      <c r="D420" s="86">
        <v>0</v>
      </c>
    </row>
    <row r="421" spans="1:4" x14ac:dyDescent="0.25">
      <c r="A421" s="89">
        <v>418</v>
      </c>
      <c r="B421" s="88">
        <v>17031390400</v>
      </c>
      <c r="C421" s="87">
        <v>0</v>
      </c>
      <c r="D421" s="86">
        <v>0</v>
      </c>
    </row>
    <row r="422" spans="1:4" x14ac:dyDescent="0.25">
      <c r="A422" s="89">
        <v>419</v>
      </c>
      <c r="B422" s="88">
        <v>17031390500</v>
      </c>
      <c r="C422" s="87">
        <v>0</v>
      </c>
      <c r="D422" s="86">
        <v>0</v>
      </c>
    </row>
    <row r="423" spans="1:4" x14ac:dyDescent="0.25">
      <c r="A423" s="89">
        <v>420</v>
      </c>
      <c r="B423" s="88">
        <v>17031390600</v>
      </c>
      <c r="C423" s="87">
        <v>0</v>
      </c>
      <c r="D423" s="86">
        <v>0</v>
      </c>
    </row>
    <row r="424" spans="1:4" x14ac:dyDescent="0.25">
      <c r="A424" s="89">
        <v>421</v>
      </c>
      <c r="B424" s="88">
        <v>17031390700</v>
      </c>
      <c r="C424" s="87">
        <v>1</v>
      </c>
      <c r="D424" s="86">
        <v>6426.82</v>
      </c>
    </row>
    <row r="425" spans="1:4" x14ac:dyDescent="0.25">
      <c r="A425" s="89">
        <v>422</v>
      </c>
      <c r="B425" s="88">
        <v>17031400300</v>
      </c>
      <c r="C425" s="87">
        <v>0</v>
      </c>
      <c r="D425" s="86">
        <v>0</v>
      </c>
    </row>
    <row r="426" spans="1:4" x14ac:dyDescent="0.25">
      <c r="A426" s="89">
        <v>423</v>
      </c>
      <c r="B426" s="88">
        <v>17031400400</v>
      </c>
      <c r="C426" s="87">
        <v>0</v>
      </c>
      <c r="D426" s="86">
        <v>0</v>
      </c>
    </row>
    <row r="427" spans="1:4" x14ac:dyDescent="0.25">
      <c r="A427" s="89">
        <v>424</v>
      </c>
      <c r="B427" s="88">
        <v>17031400500</v>
      </c>
      <c r="C427" s="87">
        <v>0</v>
      </c>
      <c r="D427" s="86">
        <v>0</v>
      </c>
    </row>
    <row r="428" spans="1:4" x14ac:dyDescent="0.25">
      <c r="A428" s="89">
        <v>425</v>
      </c>
      <c r="B428" s="88">
        <v>17031400800</v>
      </c>
      <c r="C428" s="87">
        <v>0</v>
      </c>
      <c r="D428" s="86">
        <v>0</v>
      </c>
    </row>
    <row r="429" spans="1:4" x14ac:dyDescent="0.25">
      <c r="A429" s="89">
        <v>426</v>
      </c>
      <c r="B429" s="88">
        <v>17031410100</v>
      </c>
      <c r="C429" s="87">
        <v>3</v>
      </c>
      <c r="D429" s="86">
        <v>73700.420000000013</v>
      </c>
    </row>
    <row r="430" spans="1:4" x14ac:dyDescent="0.25">
      <c r="A430" s="89">
        <v>427</v>
      </c>
      <c r="B430" s="88">
        <v>17031410200</v>
      </c>
      <c r="C430" s="87">
        <v>0</v>
      </c>
      <c r="D430" s="86">
        <v>0</v>
      </c>
    </row>
    <row r="431" spans="1:4" x14ac:dyDescent="0.25">
      <c r="A431" s="89">
        <v>428</v>
      </c>
      <c r="B431" s="88">
        <v>17031410500</v>
      </c>
      <c r="C431" s="87">
        <v>0</v>
      </c>
      <c r="D431" s="86">
        <v>0</v>
      </c>
    </row>
    <row r="432" spans="1:4" x14ac:dyDescent="0.25">
      <c r="A432" s="89">
        <v>429</v>
      </c>
      <c r="B432" s="88">
        <v>17031410600</v>
      </c>
      <c r="C432" s="87">
        <v>0</v>
      </c>
      <c r="D432" s="86">
        <v>0</v>
      </c>
    </row>
    <row r="433" spans="1:4" x14ac:dyDescent="0.25">
      <c r="A433" s="89">
        <v>430</v>
      </c>
      <c r="B433" s="88">
        <v>17031410700</v>
      </c>
      <c r="C433" s="87">
        <v>0</v>
      </c>
      <c r="D433" s="86">
        <v>0</v>
      </c>
    </row>
    <row r="434" spans="1:4" x14ac:dyDescent="0.25">
      <c r="A434" s="89">
        <v>431</v>
      </c>
      <c r="B434" s="88">
        <v>17031410800</v>
      </c>
      <c r="C434" s="87">
        <v>1</v>
      </c>
      <c r="D434" s="86">
        <v>3898.62</v>
      </c>
    </row>
    <row r="435" spans="1:4" x14ac:dyDescent="0.25">
      <c r="A435" s="89">
        <v>432</v>
      </c>
      <c r="B435" s="88">
        <v>17031410900</v>
      </c>
      <c r="C435" s="87">
        <v>0</v>
      </c>
      <c r="D435" s="86">
        <v>0</v>
      </c>
    </row>
    <row r="436" spans="1:4" x14ac:dyDescent="0.25">
      <c r="A436" s="89">
        <v>433</v>
      </c>
      <c r="B436" s="88">
        <v>17031411000</v>
      </c>
      <c r="C436" s="87">
        <v>0</v>
      </c>
      <c r="D436" s="86">
        <v>0</v>
      </c>
    </row>
    <row r="437" spans="1:4" x14ac:dyDescent="0.25">
      <c r="A437" s="89">
        <v>434</v>
      </c>
      <c r="B437" s="88">
        <v>17031411100</v>
      </c>
      <c r="C437" s="87">
        <v>0</v>
      </c>
      <c r="D437" s="86">
        <v>0</v>
      </c>
    </row>
    <row r="438" spans="1:4" x14ac:dyDescent="0.25">
      <c r="A438" s="89">
        <v>435</v>
      </c>
      <c r="B438" s="88">
        <v>17031411200</v>
      </c>
      <c r="C438" s="87">
        <v>0</v>
      </c>
      <c r="D438" s="86">
        <v>0</v>
      </c>
    </row>
    <row r="439" spans="1:4" x14ac:dyDescent="0.25">
      <c r="A439" s="89">
        <v>436</v>
      </c>
      <c r="B439" s="88">
        <v>17031420100</v>
      </c>
      <c r="C439" s="87">
        <v>0</v>
      </c>
      <c r="D439" s="86">
        <v>0</v>
      </c>
    </row>
    <row r="440" spans="1:4" x14ac:dyDescent="0.25">
      <c r="A440" s="89">
        <v>437</v>
      </c>
      <c r="B440" s="88">
        <v>17031420200</v>
      </c>
      <c r="C440" s="87">
        <v>0</v>
      </c>
      <c r="D440" s="86">
        <v>0</v>
      </c>
    </row>
    <row r="441" spans="1:4" x14ac:dyDescent="0.25">
      <c r="A441" s="89">
        <v>438</v>
      </c>
      <c r="B441" s="88">
        <v>17031420300</v>
      </c>
      <c r="C441" s="87">
        <v>0</v>
      </c>
      <c r="D441" s="86">
        <v>0</v>
      </c>
    </row>
    <row r="442" spans="1:4" x14ac:dyDescent="0.25">
      <c r="A442" s="89">
        <v>439</v>
      </c>
      <c r="B442" s="88">
        <v>17031420400</v>
      </c>
      <c r="C442" s="87">
        <v>0</v>
      </c>
      <c r="D442" s="86">
        <v>0</v>
      </c>
    </row>
    <row r="443" spans="1:4" x14ac:dyDescent="0.25">
      <c r="A443" s="89">
        <v>440</v>
      </c>
      <c r="B443" s="88">
        <v>17031420500</v>
      </c>
      <c r="C443" s="87">
        <v>0</v>
      </c>
      <c r="D443" s="86">
        <v>0</v>
      </c>
    </row>
    <row r="444" spans="1:4" x14ac:dyDescent="0.25">
      <c r="A444" s="89">
        <v>441</v>
      </c>
      <c r="B444" s="88">
        <v>17031420600</v>
      </c>
      <c r="C444" s="87">
        <v>0</v>
      </c>
      <c r="D444" s="86">
        <v>0</v>
      </c>
    </row>
    <row r="445" spans="1:4" x14ac:dyDescent="0.25">
      <c r="A445" s="89">
        <v>442</v>
      </c>
      <c r="B445" s="88">
        <v>17031420700</v>
      </c>
      <c r="C445" s="87">
        <v>0</v>
      </c>
      <c r="D445" s="86">
        <v>0</v>
      </c>
    </row>
    <row r="446" spans="1:4" x14ac:dyDescent="0.25">
      <c r="A446" s="89">
        <v>443</v>
      </c>
      <c r="B446" s="88">
        <v>17031420800</v>
      </c>
      <c r="C446" s="87">
        <v>0</v>
      </c>
      <c r="D446" s="86">
        <v>0</v>
      </c>
    </row>
    <row r="447" spans="1:4" x14ac:dyDescent="0.25">
      <c r="A447" s="89">
        <v>444</v>
      </c>
      <c r="B447" s="88">
        <v>17031421200</v>
      </c>
      <c r="C447" s="87">
        <v>0</v>
      </c>
      <c r="D447" s="86">
        <v>0</v>
      </c>
    </row>
    <row r="448" spans="1:4" x14ac:dyDescent="0.25">
      <c r="A448" s="89">
        <v>445</v>
      </c>
      <c r="B448" s="88">
        <v>17031430101</v>
      </c>
      <c r="C448" s="87">
        <v>0</v>
      </c>
      <c r="D448" s="86">
        <v>0</v>
      </c>
    </row>
    <row r="449" spans="1:4" x14ac:dyDescent="0.25">
      <c r="A449" s="89">
        <v>446</v>
      </c>
      <c r="B449" s="88">
        <v>17031430102</v>
      </c>
      <c r="C449" s="87">
        <v>0</v>
      </c>
      <c r="D449" s="86">
        <v>0</v>
      </c>
    </row>
    <row r="450" spans="1:4" x14ac:dyDescent="0.25">
      <c r="A450" s="89">
        <v>447</v>
      </c>
      <c r="B450" s="88">
        <v>17031430200</v>
      </c>
      <c r="C450" s="87">
        <v>0</v>
      </c>
      <c r="D450" s="86">
        <v>0</v>
      </c>
    </row>
    <row r="451" spans="1:4" x14ac:dyDescent="0.25">
      <c r="A451" s="89">
        <v>448</v>
      </c>
      <c r="B451" s="88">
        <v>17031430300</v>
      </c>
      <c r="C451" s="87">
        <v>1</v>
      </c>
      <c r="D451" s="86">
        <v>1416.91</v>
      </c>
    </row>
    <row r="452" spans="1:4" x14ac:dyDescent="0.25">
      <c r="A452" s="89">
        <v>449</v>
      </c>
      <c r="B452" s="88">
        <v>17031430400</v>
      </c>
      <c r="C452" s="87">
        <v>0</v>
      </c>
      <c r="D452" s="86">
        <v>0</v>
      </c>
    </row>
    <row r="453" spans="1:4" x14ac:dyDescent="0.25">
      <c r="A453" s="89">
        <v>450</v>
      </c>
      <c r="B453" s="88">
        <v>17031430500</v>
      </c>
      <c r="C453" s="87">
        <v>0</v>
      </c>
      <c r="D453" s="86">
        <v>0</v>
      </c>
    </row>
    <row r="454" spans="1:4" x14ac:dyDescent="0.25">
      <c r="A454" s="89">
        <v>451</v>
      </c>
      <c r="B454" s="88">
        <v>17031430600</v>
      </c>
      <c r="C454" s="87">
        <v>0</v>
      </c>
      <c r="D454" s="86">
        <v>0</v>
      </c>
    </row>
    <row r="455" spans="1:4" x14ac:dyDescent="0.25">
      <c r="A455" s="89">
        <v>452</v>
      </c>
      <c r="B455" s="88">
        <v>17031430700</v>
      </c>
      <c r="C455" s="87">
        <v>0</v>
      </c>
      <c r="D455" s="86">
        <v>0</v>
      </c>
    </row>
    <row r="456" spans="1:4" x14ac:dyDescent="0.25">
      <c r="A456" s="89">
        <v>453</v>
      </c>
      <c r="B456" s="88">
        <v>17031430800</v>
      </c>
      <c r="C456" s="87">
        <v>0</v>
      </c>
      <c r="D456" s="86">
        <v>0</v>
      </c>
    </row>
    <row r="457" spans="1:4" x14ac:dyDescent="0.25">
      <c r="A457" s="89">
        <v>454</v>
      </c>
      <c r="B457" s="88">
        <v>17031430900</v>
      </c>
      <c r="C457" s="87">
        <v>0</v>
      </c>
      <c r="D457" s="86">
        <v>0</v>
      </c>
    </row>
    <row r="458" spans="1:4" x14ac:dyDescent="0.25">
      <c r="A458" s="89">
        <v>455</v>
      </c>
      <c r="B458" s="88">
        <v>17031431200</v>
      </c>
      <c r="C458" s="87">
        <v>0</v>
      </c>
      <c r="D458" s="86">
        <v>0</v>
      </c>
    </row>
    <row r="459" spans="1:4" x14ac:dyDescent="0.25">
      <c r="A459" s="89">
        <v>456</v>
      </c>
      <c r="B459" s="88">
        <v>17031431301</v>
      </c>
      <c r="C459" s="87">
        <v>1</v>
      </c>
      <c r="D459" s="86">
        <v>71.64</v>
      </c>
    </row>
    <row r="460" spans="1:4" x14ac:dyDescent="0.25">
      <c r="A460" s="89">
        <v>457</v>
      </c>
      <c r="B460" s="88">
        <v>17031431302</v>
      </c>
      <c r="C460" s="87">
        <v>0</v>
      </c>
      <c r="D460" s="86">
        <v>0</v>
      </c>
    </row>
    <row r="461" spans="1:4" x14ac:dyDescent="0.25">
      <c r="A461" s="89">
        <v>458</v>
      </c>
      <c r="B461" s="88">
        <v>17031431400</v>
      </c>
      <c r="C461" s="87">
        <v>0</v>
      </c>
      <c r="D461" s="86">
        <v>0</v>
      </c>
    </row>
    <row r="462" spans="1:4" x14ac:dyDescent="0.25">
      <c r="A462" s="89">
        <v>459</v>
      </c>
      <c r="B462" s="88">
        <v>17031440101</v>
      </c>
      <c r="C462" s="87">
        <v>0</v>
      </c>
      <c r="D462" s="86">
        <v>0</v>
      </c>
    </row>
    <row r="463" spans="1:4" x14ac:dyDescent="0.25">
      <c r="A463" s="89">
        <v>460</v>
      </c>
      <c r="B463" s="88">
        <v>17031440102</v>
      </c>
      <c r="C463" s="87">
        <v>0</v>
      </c>
      <c r="D463" s="86">
        <v>0</v>
      </c>
    </row>
    <row r="464" spans="1:4" x14ac:dyDescent="0.25">
      <c r="A464" s="89">
        <v>461</v>
      </c>
      <c r="B464" s="88">
        <v>17031440201</v>
      </c>
      <c r="C464" s="87">
        <v>0</v>
      </c>
      <c r="D464" s="86">
        <v>0</v>
      </c>
    </row>
    <row r="465" spans="1:4" x14ac:dyDescent="0.25">
      <c r="A465" s="89">
        <v>462</v>
      </c>
      <c r="B465" s="88">
        <v>17031440202</v>
      </c>
      <c r="C465" s="87">
        <v>0</v>
      </c>
      <c r="D465" s="86">
        <v>0</v>
      </c>
    </row>
    <row r="466" spans="1:4" x14ac:dyDescent="0.25">
      <c r="A466" s="89">
        <v>463</v>
      </c>
      <c r="B466" s="88">
        <v>17031440300</v>
      </c>
      <c r="C466" s="87">
        <v>0</v>
      </c>
      <c r="D466" s="86">
        <v>0</v>
      </c>
    </row>
    <row r="467" spans="1:4" x14ac:dyDescent="0.25">
      <c r="A467" s="89">
        <v>464</v>
      </c>
      <c r="B467" s="88">
        <v>17031440600</v>
      </c>
      <c r="C467" s="87">
        <v>0</v>
      </c>
      <c r="D467" s="86">
        <v>0</v>
      </c>
    </row>
    <row r="468" spans="1:4" x14ac:dyDescent="0.25">
      <c r="A468" s="89">
        <v>465</v>
      </c>
      <c r="B468" s="88">
        <v>17031440700</v>
      </c>
      <c r="C468" s="87">
        <v>0</v>
      </c>
      <c r="D468" s="86">
        <v>0</v>
      </c>
    </row>
    <row r="469" spans="1:4" x14ac:dyDescent="0.25">
      <c r="A469" s="89">
        <v>466</v>
      </c>
      <c r="B469" s="88">
        <v>17031440800</v>
      </c>
      <c r="C469" s="87">
        <v>0</v>
      </c>
      <c r="D469" s="86">
        <v>0</v>
      </c>
    </row>
    <row r="470" spans="1:4" x14ac:dyDescent="0.25">
      <c r="A470" s="89">
        <v>467</v>
      </c>
      <c r="B470" s="88">
        <v>17031440900</v>
      </c>
      <c r="C470" s="87">
        <v>0</v>
      </c>
      <c r="D470" s="86">
        <v>0</v>
      </c>
    </row>
    <row r="471" spans="1:4" x14ac:dyDescent="0.25">
      <c r="A471" s="89">
        <v>468</v>
      </c>
      <c r="B471" s="88">
        <v>17031450300</v>
      </c>
      <c r="C471" s="87">
        <v>0</v>
      </c>
      <c r="D471" s="86">
        <v>0</v>
      </c>
    </row>
    <row r="472" spans="1:4" x14ac:dyDescent="0.25">
      <c r="A472" s="89">
        <v>469</v>
      </c>
      <c r="B472" s="88">
        <v>17031460100</v>
      </c>
      <c r="C472" s="87">
        <v>0</v>
      </c>
      <c r="D472" s="86">
        <v>0</v>
      </c>
    </row>
    <row r="473" spans="1:4" x14ac:dyDescent="0.25">
      <c r="A473" s="89">
        <v>470</v>
      </c>
      <c r="B473" s="88">
        <v>17031460200</v>
      </c>
      <c r="C473" s="87">
        <v>0</v>
      </c>
      <c r="D473" s="86">
        <v>0</v>
      </c>
    </row>
    <row r="474" spans="1:4" x14ac:dyDescent="0.25">
      <c r="A474" s="89">
        <v>471</v>
      </c>
      <c r="B474" s="88">
        <v>17031460301</v>
      </c>
      <c r="C474" s="87">
        <v>0</v>
      </c>
      <c r="D474" s="86">
        <v>0</v>
      </c>
    </row>
    <row r="475" spans="1:4" x14ac:dyDescent="0.25">
      <c r="A475" s="89">
        <v>472</v>
      </c>
      <c r="B475" s="88">
        <v>17031460302</v>
      </c>
      <c r="C475" s="87">
        <v>0</v>
      </c>
      <c r="D475" s="86">
        <v>0</v>
      </c>
    </row>
    <row r="476" spans="1:4" x14ac:dyDescent="0.25">
      <c r="A476" s="89">
        <v>473</v>
      </c>
      <c r="B476" s="88">
        <v>17031460400</v>
      </c>
      <c r="C476" s="87">
        <v>0</v>
      </c>
      <c r="D476" s="86">
        <v>0</v>
      </c>
    </row>
    <row r="477" spans="1:4" x14ac:dyDescent="0.25">
      <c r="A477" s="89">
        <v>474</v>
      </c>
      <c r="B477" s="88">
        <v>17031460500</v>
      </c>
      <c r="C477" s="87">
        <v>1</v>
      </c>
      <c r="D477" s="86">
        <v>8380.33</v>
      </c>
    </row>
    <row r="478" spans="1:4" x14ac:dyDescent="0.25">
      <c r="A478" s="89">
        <v>475</v>
      </c>
      <c r="B478" s="88">
        <v>17031460800</v>
      </c>
      <c r="C478" s="87">
        <v>0</v>
      </c>
      <c r="D478" s="86">
        <v>0</v>
      </c>
    </row>
    <row r="479" spans="1:4" x14ac:dyDescent="0.25">
      <c r="A479" s="89">
        <v>476</v>
      </c>
      <c r="B479" s="88">
        <v>17031461000</v>
      </c>
      <c r="C479" s="87">
        <v>0</v>
      </c>
      <c r="D479" s="86">
        <v>0</v>
      </c>
    </row>
    <row r="480" spans="1:4" x14ac:dyDescent="0.25">
      <c r="A480" s="89">
        <v>477</v>
      </c>
      <c r="B480" s="88">
        <v>17031470100</v>
      </c>
      <c r="C480" s="87">
        <v>0</v>
      </c>
      <c r="D480" s="86">
        <v>0</v>
      </c>
    </row>
    <row r="481" spans="1:4" x14ac:dyDescent="0.25">
      <c r="A481" s="89">
        <v>478</v>
      </c>
      <c r="B481" s="88">
        <v>17031480100</v>
      </c>
      <c r="C481" s="87">
        <v>0</v>
      </c>
      <c r="D481" s="86">
        <v>0</v>
      </c>
    </row>
    <row r="482" spans="1:4" x14ac:dyDescent="0.25">
      <c r="A482" s="89">
        <v>479</v>
      </c>
      <c r="B482" s="88">
        <v>17031480200</v>
      </c>
      <c r="C482" s="87">
        <v>0</v>
      </c>
      <c r="D482" s="86">
        <v>0</v>
      </c>
    </row>
    <row r="483" spans="1:4" x14ac:dyDescent="0.25">
      <c r="A483" s="89">
        <v>480</v>
      </c>
      <c r="B483" s="88">
        <v>17031480300</v>
      </c>
      <c r="C483" s="87">
        <v>0</v>
      </c>
      <c r="D483" s="86">
        <v>0</v>
      </c>
    </row>
    <row r="484" spans="1:4" x14ac:dyDescent="0.25">
      <c r="A484" s="89">
        <v>481</v>
      </c>
      <c r="B484" s="88">
        <v>17031480400</v>
      </c>
      <c r="C484" s="87">
        <v>0</v>
      </c>
      <c r="D484" s="86">
        <v>0</v>
      </c>
    </row>
    <row r="485" spans="1:4" x14ac:dyDescent="0.25">
      <c r="A485" s="89">
        <v>482</v>
      </c>
      <c r="B485" s="88">
        <v>17031480500</v>
      </c>
      <c r="C485" s="87">
        <v>0</v>
      </c>
      <c r="D485" s="86">
        <v>0</v>
      </c>
    </row>
    <row r="486" spans="1:4" x14ac:dyDescent="0.25">
      <c r="A486" s="89">
        <v>483</v>
      </c>
      <c r="B486" s="88">
        <v>17031490200</v>
      </c>
      <c r="C486" s="87">
        <v>0</v>
      </c>
      <c r="D486" s="86">
        <v>0</v>
      </c>
    </row>
    <row r="487" spans="1:4" x14ac:dyDescent="0.25">
      <c r="A487" s="89">
        <v>484</v>
      </c>
      <c r="B487" s="88">
        <v>17031490500</v>
      </c>
      <c r="C487" s="87">
        <v>0</v>
      </c>
      <c r="D487" s="86">
        <v>0</v>
      </c>
    </row>
    <row r="488" spans="1:4" x14ac:dyDescent="0.25">
      <c r="A488" s="89">
        <v>485</v>
      </c>
      <c r="B488" s="88">
        <v>17031490600</v>
      </c>
      <c r="C488" s="87">
        <v>0</v>
      </c>
      <c r="D488" s="86">
        <v>0</v>
      </c>
    </row>
    <row r="489" spans="1:4" x14ac:dyDescent="0.25">
      <c r="A489" s="89">
        <v>486</v>
      </c>
      <c r="B489" s="88">
        <v>17031490700</v>
      </c>
      <c r="C489" s="87">
        <v>0</v>
      </c>
      <c r="D489" s="86">
        <v>0</v>
      </c>
    </row>
    <row r="490" spans="1:4" x14ac:dyDescent="0.25">
      <c r="A490" s="89">
        <v>487</v>
      </c>
      <c r="B490" s="88">
        <v>17031490800</v>
      </c>
      <c r="C490" s="87">
        <v>0</v>
      </c>
      <c r="D490" s="86">
        <v>0</v>
      </c>
    </row>
    <row r="491" spans="1:4" x14ac:dyDescent="0.25">
      <c r="A491" s="89">
        <v>488</v>
      </c>
      <c r="B491" s="88">
        <v>17031490901</v>
      </c>
      <c r="C491" s="87">
        <v>0</v>
      </c>
      <c r="D491" s="86">
        <v>0</v>
      </c>
    </row>
    <row r="492" spans="1:4" x14ac:dyDescent="0.25">
      <c r="A492" s="89">
        <v>489</v>
      </c>
      <c r="B492" s="88">
        <v>17031490902</v>
      </c>
      <c r="C492" s="87">
        <v>0</v>
      </c>
      <c r="D492" s="86">
        <v>0</v>
      </c>
    </row>
    <row r="493" spans="1:4" x14ac:dyDescent="0.25">
      <c r="A493" s="89">
        <v>490</v>
      </c>
      <c r="B493" s="88">
        <v>17031491000</v>
      </c>
      <c r="C493" s="87">
        <v>0</v>
      </c>
      <c r="D493" s="86">
        <v>0</v>
      </c>
    </row>
    <row r="494" spans="1:4" x14ac:dyDescent="0.25">
      <c r="A494" s="89">
        <v>491</v>
      </c>
      <c r="B494" s="88">
        <v>17031491100</v>
      </c>
      <c r="C494" s="87">
        <v>0</v>
      </c>
      <c r="D494" s="86">
        <v>0</v>
      </c>
    </row>
    <row r="495" spans="1:4" x14ac:dyDescent="0.25">
      <c r="A495" s="89">
        <v>492</v>
      </c>
      <c r="B495" s="88">
        <v>17031491200</v>
      </c>
      <c r="C495" s="87">
        <v>0</v>
      </c>
      <c r="D495" s="86">
        <v>0</v>
      </c>
    </row>
    <row r="496" spans="1:4" x14ac:dyDescent="0.25">
      <c r="A496" s="89">
        <v>493</v>
      </c>
      <c r="B496" s="88">
        <v>17031491300</v>
      </c>
      <c r="C496" s="87">
        <v>0</v>
      </c>
      <c r="D496" s="86">
        <v>0</v>
      </c>
    </row>
    <row r="497" spans="1:4" x14ac:dyDescent="0.25">
      <c r="A497" s="89">
        <v>494</v>
      </c>
      <c r="B497" s="88">
        <v>17031491400</v>
      </c>
      <c r="C497" s="87">
        <v>0</v>
      </c>
      <c r="D497" s="86">
        <v>0</v>
      </c>
    </row>
    <row r="498" spans="1:4" x14ac:dyDescent="0.25">
      <c r="A498" s="89">
        <v>495</v>
      </c>
      <c r="B498" s="88">
        <v>17031500100</v>
      </c>
      <c r="C498" s="87">
        <v>0</v>
      </c>
      <c r="D498" s="86">
        <v>0</v>
      </c>
    </row>
    <row r="499" spans="1:4" x14ac:dyDescent="0.25">
      <c r="A499" s="89">
        <v>496</v>
      </c>
      <c r="B499" s="88">
        <v>17031500200</v>
      </c>
      <c r="C499" s="87">
        <v>0</v>
      </c>
      <c r="D499" s="86">
        <v>0</v>
      </c>
    </row>
    <row r="500" spans="1:4" x14ac:dyDescent="0.25">
      <c r="A500" s="89">
        <v>497</v>
      </c>
      <c r="B500" s="88">
        <v>17031500300</v>
      </c>
      <c r="C500" s="87">
        <v>0</v>
      </c>
      <c r="D500" s="86">
        <v>0</v>
      </c>
    </row>
    <row r="501" spans="1:4" x14ac:dyDescent="0.25">
      <c r="A501" s="89">
        <v>498</v>
      </c>
      <c r="B501" s="88">
        <v>17031510100</v>
      </c>
      <c r="C501" s="87">
        <v>0</v>
      </c>
      <c r="D501" s="86">
        <v>0</v>
      </c>
    </row>
    <row r="502" spans="1:4" x14ac:dyDescent="0.25">
      <c r="A502" s="89">
        <v>499</v>
      </c>
      <c r="B502" s="88">
        <v>17031510200</v>
      </c>
      <c r="C502" s="87">
        <v>0</v>
      </c>
      <c r="D502" s="86">
        <v>0</v>
      </c>
    </row>
    <row r="503" spans="1:4" x14ac:dyDescent="0.25">
      <c r="A503" s="89">
        <v>500</v>
      </c>
      <c r="B503" s="88">
        <v>17031510300</v>
      </c>
      <c r="C503" s="87">
        <v>0</v>
      </c>
      <c r="D503" s="86">
        <v>0</v>
      </c>
    </row>
    <row r="504" spans="1:4" x14ac:dyDescent="0.25">
      <c r="A504" s="89">
        <v>501</v>
      </c>
      <c r="B504" s="88">
        <v>17031520100</v>
      </c>
      <c r="C504" s="87">
        <v>0</v>
      </c>
      <c r="D504" s="86">
        <v>0</v>
      </c>
    </row>
    <row r="505" spans="1:4" x14ac:dyDescent="0.25">
      <c r="A505" s="89">
        <v>502</v>
      </c>
      <c r="B505" s="88">
        <v>17031520200</v>
      </c>
      <c r="C505" s="87">
        <v>0</v>
      </c>
      <c r="D505" s="86">
        <v>0</v>
      </c>
    </row>
    <row r="506" spans="1:4" x14ac:dyDescent="0.25">
      <c r="A506" s="89">
        <v>503</v>
      </c>
      <c r="B506" s="88">
        <v>17031520300</v>
      </c>
      <c r="C506" s="87">
        <v>0</v>
      </c>
      <c r="D506" s="86">
        <v>0</v>
      </c>
    </row>
    <row r="507" spans="1:4" x14ac:dyDescent="0.25">
      <c r="A507" s="89">
        <v>504</v>
      </c>
      <c r="B507" s="88">
        <v>17031520400</v>
      </c>
      <c r="C507" s="87">
        <v>0</v>
      </c>
      <c r="D507" s="86">
        <v>0</v>
      </c>
    </row>
    <row r="508" spans="1:4" x14ac:dyDescent="0.25">
      <c r="A508" s="89">
        <v>505</v>
      </c>
      <c r="B508" s="88">
        <v>17031520500</v>
      </c>
      <c r="C508" s="87">
        <v>0</v>
      </c>
      <c r="D508" s="86">
        <v>0</v>
      </c>
    </row>
    <row r="509" spans="1:4" x14ac:dyDescent="0.25">
      <c r="A509" s="89">
        <v>506</v>
      </c>
      <c r="B509" s="88">
        <v>17031520600</v>
      </c>
      <c r="C509" s="87">
        <v>0</v>
      </c>
      <c r="D509" s="86">
        <v>0</v>
      </c>
    </row>
    <row r="510" spans="1:4" x14ac:dyDescent="0.25">
      <c r="A510" s="89">
        <v>507</v>
      </c>
      <c r="B510" s="88">
        <v>17031530100</v>
      </c>
      <c r="C510" s="87">
        <v>0</v>
      </c>
      <c r="D510" s="86">
        <v>0</v>
      </c>
    </row>
    <row r="511" spans="1:4" x14ac:dyDescent="0.25">
      <c r="A511" s="89">
        <v>508</v>
      </c>
      <c r="B511" s="88">
        <v>17031530200</v>
      </c>
      <c r="C511" s="87">
        <v>0</v>
      </c>
      <c r="D511" s="86">
        <v>0</v>
      </c>
    </row>
    <row r="512" spans="1:4" x14ac:dyDescent="0.25">
      <c r="A512" s="89">
        <v>509</v>
      </c>
      <c r="B512" s="88">
        <v>17031530300</v>
      </c>
      <c r="C512" s="87">
        <v>0</v>
      </c>
      <c r="D512" s="86">
        <v>0</v>
      </c>
    </row>
    <row r="513" spans="1:4" x14ac:dyDescent="0.25">
      <c r="A513" s="89">
        <v>510</v>
      </c>
      <c r="B513" s="88">
        <v>17031530400</v>
      </c>
      <c r="C513" s="87">
        <v>0</v>
      </c>
      <c r="D513" s="86">
        <v>0</v>
      </c>
    </row>
    <row r="514" spans="1:4" x14ac:dyDescent="0.25">
      <c r="A514" s="89">
        <v>511</v>
      </c>
      <c r="B514" s="88">
        <v>17031530501</v>
      </c>
      <c r="C514" s="87">
        <v>0</v>
      </c>
      <c r="D514" s="86">
        <v>0</v>
      </c>
    </row>
    <row r="515" spans="1:4" x14ac:dyDescent="0.25">
      <c r="A515" s="89">
        <v>512</v>
      </c>
      <c r="B515" s="88">
        <v>17031530502</v>
      </c>
      <c r="C515" s="87">
        <v>0</v>
      </c>
      <c r="D515" s="86">
        <v>0</v>
      </c>
    </row>
    <row r="516" spans="1:4" x14ac:dyDescent="0.25">
      <c r="A516" s="89">
        <v>513</v>
      </c>
      <c r="B516" s="88">
        <v>17031530503</v>
      </c>
      <c r="C516" s="87">
        <v>0</v>
      </c>
      <c r="D516" s="86">
        <v>0</v>
      </c>
    </row>
    <row r="517" spans="1:4" x14ac:dyDescent="0.25">
      <c r="A517" s="89">
        <v>514</v>
      </c>
      <c r="B517" s="88">
        <v>17031530600</v>
      </c>
      <c r="C517" s="87">
        <v>0</v>
      </c>
      <c r="D517" s="86">
        <v>0</v>
      </c>
    </row>
    <row r="518" spans="1:4" x14ac:dyDescent="0.25">
      <c r="A518" s="89">
        <v>515</v>
      </c>
      <c r="B518" s="88">
        <v>17031540101</v>
      </c>
      <c r="C518" s="87">
        <v>0</v>
      </c>
      <c r="D518" s="86">
        <v>0</v>
      </c>
    </row>
    <row r="519" spans="1:4" x14ac:dyDescent="0.25">
      <c r="A519" s="89">
        <v>516</v>
      </c>
      <c r="B519" s="88">
        <v>17031540102</v>
      </c>
      <c r="C519" s="87">
        <v>0</v>
      </c>
      <c r="D519" s="86">
        <v>0</v>
      </c>
    </row>
    <row r="520" spans="1:4" x14ac:dyDescent="0.25">
      <c r="A520" s="89">
        <v>517</v>
      </c>
      <c r="B520" s="88">
        <v>17031550100</v>
      </c>
      <c r="C520" s="87">
        <v>0</v>
      </c>
      <c r="D520" s="86">
        <v>0</v>
      </c>
    </row>
    <row r="521" spans="1:4" x14ac:dyDescent="0.25">
      <c r="A521" s="89">
        <v>518</v>
      </c>
      <c r="B521" s="88">
        <v>17031550200</v>
      </c>
      <c r="C521" s="87">
        <v>0</v>
      </c>
      <c r="D521" s="86">
        <v>0</v>
      </c>
    </row>
    <row r="522" spans="1:4" x14ac:dyDescent="0.25">
      <c r="A522" s="89">
        <v>519</v>
      </c>
      <c r="B522" s="88">
        <v>17031560100</v>
      </c>
      <c r="C522" s="87">
        <v>0</v>
      </c>
      <c r="D522" s="86">
        <v>0</v>
      </c>
    </row>
    <row r="523" spans="1:4" x14ac:dyDescent="0.25">
      <c r="A523" s="89">
        <v>520</v>
      </c>
      <c r="B523" s="88">
        <v>17031560200</v>
      </c>
      <c r="C523" s="87">
        <v>0</v>
      </c>
      <c r="D523" s="86">
        <v>0</v>
      </c>
    </row>
    <row r="524" spans="1:4" x14ac:dyDescent="0.25">
      <c r="A524" s="89">
        <v>521</v>
      </c>
      <c r="B524" s="88">
        <v>17031560300</v>
      </c>
      <c r="C524" s="87">
        <v>0</v>
      </c>
      <c r="D524" s="86">
        <v>0</v>
      </c>
    </row>
    <row r="525" spans="1:4" x14ac:dyDescent="0.25">
      <c r="A525" s="89">
        <v>522</v>
      </c>
      <c r="B525" s="88">
        <v>17031560400</v>
      </c>
      <c r="C525" s="87">
        <v>0</v>
      </c>
      <c r="D525" s="86">
        <v>0</v>
      </c>
    </row>
    <row r="526" spans="1:4" x14ac:dyDescent="0.25">
      <c r="A526" s="89">
        <v>523</v>
      </c>
      <c r="B526" s="88">
        <v>17031560700</v>
      </c>
      <c r="C526" s="87">
        <v>0</v>
      </c>
      <c r="D526" s="86">
        <v>0</v>
      </c>
    </row>
    <row r="527" spans="1:4" x14ac:dyDescent="0.25">
      <c r="A527" s="89">
        <v>524</v>
      </c>
      <c r="B527" s="88">
        <v>17031560800</v>
      </c>
      <c r="C527" s="87">
        <v>0</v>
      </c>
      <c r="D527" s="86">
        <v>0</v>
      </c>
    </row>
    <row r="528" spans="1:4" x14ac:dyDescent="0.25">
      <c r="A528" s="89">
        <v>525</v>
      </c>
      <c r="B528" s="88">
        <v>17031560900</v>
      </c>
      <c r="C528" s="87">
        <v>0</v>
      </c>
      <c r="D528" s="86">
        <v>0</v>
      </c>
    </row>
    <row r="529" spans="1:4" x14ac:dyDescent="0.25">
      <c r="A529" s="89">
        <v>526</v>
      </c>
      <c r="B529" s="88">
        <v>17031561000</v>
      </c>
      <c r="C529" s="87">
        <v>0</v>
      </c>
      <c r="D529" s="86">
        <v>0</v>
      </c>
    </row>
    <row r="530" spans="1:4" x14ac:dyDescent="0.25">
      <c r="A530" s="89">
        <v>527</v>
      </c>
      <c r="B530" s="88">
        <v>17031561100</v>
      </c>
      <c r="C530" s="87">
        <v>0</v>
      </c>
      <c r="D530" s="86">
        <v>0</v>
      </c>
    </row>
    <row r="531" spans="1:4" x14ac:dyDescent="0.25">
      <c r="A531" s="89">
        <v>528</v>
      </c>
      <c r="B531" s="88">
        <v>17031570100</v>
      </c>
      <c r="C531" s="87">
        <v>0</v>
      </c>
      <c r="D531" s="86">
        <v>0</v>
      </c>
    </row>
    <row r="532" spans="1:4" x14ac:dyDescent="0.25">
      <c r="A532" s="89">
        <v>529</v>
      </c>
      <c r="B532" s="88">
        <v>17031570200</v>
      </c>
      <c r="C532" s="87">
        <v>0</v>
      </c>
      <c r="D532" s="86">
        <v>0</v>
      </c>
    </row>
    <row r="533" spans="1:4" x14ac:dyDescent="0.25">
      <c r="A533" s="89">
        <v>530</v>
      </c>
      <c r="B533" s="88">
        <v>17031570300</v>
      </c>
      <c r="C533" s="87">
        <v>0</v>
      </c>
      <c r="D533" s="86">
        <v>0</v>
      </c>
    </row>
    <row r="534" spans="1:4" x14ac:dyDescent="0.25">
      <c r="A534" s="89">
        <v>531</v>
      </c>
      <c r="B534" s="88">
        <v>17031570400</v>
      </c>
      <c r="C534" s="87">
        <v>1</v>
      </c>
      <c r="D534" s="86">
        <v>29448.03</v>
      </c>
    </row>
    <row r="535" spans="1:4" x14ac:dyDescent="0.25">
      <c r="A535" s="89">
        <v>532</v>
      </c>
      <c r="B535" s="88">
        <v>17031570500</v>
      </c>
      <c r="C535" s="87">
        <v>0</v>
      </c>
      <c r="D535" s="86">
        <v>0</v>
      </c>
    </row>
    <row r="536" spans="1:4" x14ac:dyDescent="0.25">
      <c r="A536" s="89">
        <v>533</v>
      </c>
      <c r="B536" s="88">
        <v>17031580100</v>
      </c>
      <c r="C536" s="87">
        <v>0</v>
      </c>
      <c r="D536" s="86">
        <v>0</v>
      </c>
    </row>
    <row r="537" spans="1:4" x14ac:dyDescent="0.25">
      <c r="A537" s="89">
        <v>534</v>
      </c>
      <c r="B537" s="88">
        <v>17031580200</v>
      </c>
      <c r="C537" s="87">
        <v>0</v>
      </c>
      <c r="D537" s="86">
        <v>0</v>
      </c>
    </row>
    <row r="538" spans="1:4" x14ac:dyDescent="0.25">
      <c r="A538" s="89">
        <v>535</v>
      </c>
      <c r="B538" s="88">
        <v>17031580300</v>
      </c>
      <c r="C538" s="87">
        <v>0</v>
      </c>
      <c r="D538" s="86">
        <v>0</v>
      </c>
    </row>
    <row r="539" spans="1:4" x14ac:dyDescent="0.25">
      <c r="A539" s="89">
        <v>536</v>
      </c>
      <c r="B539" s="88">
        <v>17031580400</v>
      </c>
      <c r="C539" s="87">
        <v>0</v>
      </c>
      <c r="D539" s="86">
        <v>0</v>
      </c>
    </row>
    <row r="540" spans="1:4" x14ac:dyDescent="0.25">
      <c r="A540" s="89">
        <v>537</v>
      </c>
      <c r="B540" s="88">
        <v>17031580501</v>
      </c>
      <c r="C540" s="87">
        <v>0</v>
      </c>
      <c r="D540" s="86">
        <v>0</v>
      </c>
    </row>
    <row r="541" spans="1:4" x14ac:dyDescent="0.25">
      <c r="A541" s="89">
        <v>538</v>
      </c>
      <c r="B541" s="88">
        <v>17031580502</v>
      </c>
      <c r="C541" s="87">
        <v>0</v>
      </c>
      <c r="D541" s="86">
        <v>0</v>
      </c>
    </row>
    <row r="542" spans="1:4" x14ac:dyDescent="0.25">
      <c r="A542" s="89">
        <v>539</v>
      </c>
      <c r="B542" s="88">
        <v>17031580600</v>
      </c>
      <c r="C542" s="87">
        <v>0</v>
      </c>
      <c r="D542" s="86">
        <v>0</v>
      </c>
    </row>
    <row r="543" spans="1:4" x14ac:dyDescent="0.25">
      <c r="A543" s="89">
        <v>540</v>
      </c>
      <c r="B543" s="88">
        <v>17031580700</v>
      </c>
      <c r="C543" s="87">
        <v>0</v>
      </c>
      <c r="D543" s="86">
        <v>0</v>
      </c>
    </row>
    <row r="544" spans="1:4" x14ac:dyDescent="0.25">
      <c r="A544" s="89">
        <v>541</v>
      </c>
      <c r="B544" s="88">
        <v>17031580800</v>
      </c>
      <c r="C544" s="87">
        <v>0</v>
      </c>
      <c r="D544" s="86">
        <v>0</v>
      </c>
    </row>
    <row r="545" spans="1:4" x14ac:dyDescent="0.25">
      <c r="A545" s="89">
        <v>542</v>
      </c>
      <c r="B545" s="88">
        <v>17031590500</v>
      </c>
      <c r="C545" s="87">
        <v>0</v>
      </c>
      <c r="D545" s="86">
        <v>0</v>
      </c>
    </row>
    <row r="546" spans="1:4" x14ac:dyDescent="0.25">
      <c r="A546" s="89">
        <v>543</v>
      </c>
      <c r="B546" s="88">
        <v>17031590600</v>
      </c>
      <c r="C546" s="87">
        <v>0</v>
      </c>
      <c r="D546" s="86">
        <v>0</v>
      </c>
    </row>
    <row r="547" spans="1:4" x14ac:dyDescent="0.25">
      <c r="A547" s="89">
        <v>544</v>
      </c>
      <c r="B547" s="88">
        <v>17031590700</v>
      </c>
      <c r="C547" s="87">
        <v>3</v>
      </c>
      <c r="D547" s="86">
        <v>857011.08000000007</v>
      </c>
    </row>
    <row r="548" spans="1:4" x14ac:dyDescent="0.25">
      <c r="A548" s="89">
        <v>545</v>
      </c>
      <c r="B548" s="88">
        <v>17031600400</v>
      </c>
      <c r="C548" s="87">
        <v>0</v>
      </c>
      <c r="D548" s="86">
        <v>0</v>
      </c>
    </row>
    <row r="549" spans="1:4" x14ac:dyDescent="0.25">
      <c r="A549" s="89">
        <v>546</v>
      </c>
      <c r="B549" s="88">
        <v>17031600600</v>
      </c>
      <c r="C549" s="87">
        <v>0</v>
      </c>
      <c r="D549" s="86">
        <v>0</v>
      </c>
    </row>
    <row r="550" spans="1:4" x14ac:dyDescent="0.25">
      <c r="A550" s="89">
        <v>547</v>
      </c>
      <c r="B550" s="88">
        <v>17031600700</v>
      </c>
      <c r="C550" s="87">
        <v>0</v>
      </c>
      <c r="D550" s="86">
        <v>0</v>
      </c>
    </row>
    <row r="551" spans="1:4" x14ac:dyDescent="0.25">
      <c r="A551" s="89">
        <v>548</v>
      </c>
      <c r="B551" s="88">
        <v>17031600900</v>
      </c>
      <c r="C551" s="87">
        <v>0</v>
      </c>
      <c r="D551" s="86">
        <v>0</v>
      </c>
    </row>
    <row r="552" spans="1:4" x14ac:dyDescent="0.25">
      <c r="A552" s="89">
        <v>549</v>
      </c>
      <c r="B552" s="88">
        <v>17031610300</v>
      </c>
      <c r="C552" s="87">
        <v>0</v>
      </c>
      <c r="D552" s="86">
        <v>0</v>
      </c>
    </row>
    <row r="553" spans="1:4" x14ac:dyDescent="0.25">
      <c r="A553" s="89">
        <v>550</v>
      </c>
      <c r="B553" s="88">
        <v>17031610400</v>
      </c>
      <c r="C553" s="87">
        <v>0</v>
      </c>
      <c r="D553" s="86">
        <v>0</v>
      </c>
    </row>
    <row r="554" spans="1:4" x14ac:dyDescent="0.25">
      <c r="A554" s="89">
        <v>551</v>
      </c>
      <c r="B554" s="88">
        <v>17031610800</v>
      </c>
      <c r="C554" s="87">
        <v>0</v>
      </c>
      <c r="D554" s="86">
        <v>0</v>
      </c>
    </row>
    <row r="555" spans="1:4" x14ac:dyDescent="0.25">
      <c r="A555" s="89">
        <v>552</v>
      </c>
      <c r="B555" s="88">
        <v>17031611200</v>
      </c>
      <c r="C555" s="87">
        <v>0</v>
      </c>
      <c r="D555" s="86">
        <v>0</v>
      </c>
    </row>
    <row r="556" spans="1:4" x14ac:dyDescent="0.25">
      <c r="A556" s="89">
        <v>553</v>
      </c>
      <c r="B556" s="88">
        <v>17031611300</v>
      </c>
      <c r="C556" s="87">
        <v>0</v>
      </c>
      <c r="D556" s="86">
        <v>0</v>
      </c>
    </row>
    <row r="557" spans="1:4" x14ac:dyDescent="0.25">
      <c r="A557" s="89">
        <v>554</v>
      </c>
      <c r="B557" s="88">
        <v>17031611400</v>
      </c>
      <c r="C557" s="87">
        <v>0</v>
      </c>
      <c r="D557" s="86">
        <v>0</v>
      </c>
    </row>
    <row r="558" spans="1:4" x14ac:dyDescent="0.25">
      <c r="A558" s="89">
        <v>555</v>
      </c>
      <c r="B558" s="88">
        <v>17031611500</v>
      </c>
      <c r="C558" s="87">
        <v>0</v>
      </c>
      <c r="D558" s="86">
        <v>0</v>
      </c>
    </row>
    <row r="559" spans="1:4" x14ac:dyDescent="0.25">
      <c r="A559" s="89">
        <v>556</v>
      </c>
      <c r="B559" s="88">
        <v>17031611600</v>
      </c>
      <c r="C559" s="87">
        <v>0</v>
      </c>
      <c r="D559" s="86">
        <v>0</v>
      </c>
    </row>
    <row r="560" spans="1:4" x14ac:dyDescent="0.25">
      <c r="A560" s="89">
        <v>557</v>
      </c>
      <c r="B560" s="88">
        <v>17031611700</v>
      </c>
      <c r="C560" s="87">
        <v>0</v>
      </c>
      <c r="D560" s="86">
        <v>0</v>
      </c>
    </row>
    <row r="561" spans="1:4" x14ac:dyDescent="0.25">
      <c r="A561" s="89">
        <v>558</v>
      </c>
      <c r="B561" s="88">
        <v>17031611800</v>
      </c>
      <c r="C561" s="87">
        <v>0</v>
      </c>
      <c r="D561" s="86">
        <v>0</v>
      </c>
    </row>
    <row r="562" spans="1:4" x14ac:dyDescent="0.25">
      <c r="A562" s="89">
        <v>559</v>
      </c>
      <c r="B562" s="88">
        <v>17031611900</v>
      </c>
      <c r="C562" s="87">
        <v>0</v>
      </c>
      <c r="D562" s="86">
        <v>0</v>
      </c>
    </row>
    <row r="563" spans="1:4" x14ac:dyDescent="0.25">
      <c r="A563" s="89">
        <v>560</v>
      </c>
      <c r="B563" s="88">
        <v>17031612000</v>
      </c>
      <c r="C563" s="87">
        <v>0</v>
      </c>
      <c r="D563" s="86">
        <v>0</v>
      </c>
    </row>
    <row r="564" spans="1:4" x14ac:dyDescent="0.25">
      <c r="A564" s="89">
        <v>561</v>
      </c>
      <c r="B564" s="88">
        <v>17031612100</v>
      </c>
      <c r="C564" s="87">
        <v>0</v>
      </c>
      <c r="D564" s="86">
        <v>0</v>
      </c>
    </row>
    <row r="565" spans="1:4" x14ac:dyDescent="0.25">
      <c r="A565" s="89">
        <v>562</v>
      </c>
      <c r="B565" s="88">
        <v>17031612200</v>
      </c>
      <c r="C565" s="87">
        <v>0</v>
      </c>
      <c r="D565" s="86">
        <v>0</v>
      </c>
    </row>
    <row r="566" spans="1:4" x14ac:dyDescent="0.25">
      <c r="A566" s="89">
        <v>563</v>
      </c>
      <c r="B566" s="88">
        <v>17031620100</v>
      </c>
      <c r="C566" s="87">
        <v>0</v>
      </c>
      <c r="D566" s="86">
        <v>0</v>
      </c>
    </row>
    <row r="567" spans="1:4" x14ac:dyDescent="0.25">
      <c r="A567" s="89">
        <v>564</v>
      </c>
      <c r="B567" s="88">
        <v>17031620200</v>
      </c>
      <c r="C567" s="87">
        <v>0</v>
      </c>
      <c r="D567" s="86">
        <v>0</v>
      </c>
    </row>
    <row r="568" spans="1:4" x14ac:dyDescent="0.25">
      <c r="A568" s="89">
        <v>565</v>
      </c>
      <c r="B568" s="88">
        <v>17031620300</v>
      </c>
      <c r="C568" s="87">
        <v>0</v>
      </c>
      <c r="D568" s="86">
        <v>0</v>
      </c>
    </row>
    <row r="569" spans="1:4" x14ac:dyDescent="0.25">
      <c r="A569" s="89">
        <v>566</v>
      </c>
      <c r="B569" s="88">
        <v>17031620400</v>
      </c>
      <c r="C569" s="87">
        <v>2</v>
      </c>
      <c r="D569" s="86">
        <v>15861.97</v>
      </c>
    </row>
    <row r="570" spans="1:4" x14ac:dyDescent="0.25">
      <c r="A570" s="89">
        <v>567</v>
      </c>
      <c r="B570" s="88">
        <v>17031630300</v>
      </c>
      <c r="C570" s="87">
        <v>0</v>
      </c>
      <c r="D570" s="86">
        <v>0</v>
      </c>
    </row>
    <row r="571" spans="1:4" x14ac:dyDescent="0.25">
      <c r="A571" s="89">
        <v>568</v>
      </c>
      <c r="B571" s="88">
        <v>17031630400</v>
      </c>
      <c r="C571" s="87">
        <v>1</v>
      </c>
      <c r="D571" s="86">
        <v>17329.060000000001</v>
      </c>
    </row>
    <row r="572" spans="1:4" x14ac:dyDescent="0.25">
      <c r="A572" s="89">
        <v>569</v>
      </c>
      <c r="B572" s="88">
        <v>17031630500</v>
      </c>
      <c r="C572" s="87">
        <v>0</v>
      </c>
      <c r="D572" s="86">
        <v>0</v>
      </c>
    </row>
    <row r="573" spans="1:4" x14ac:dyDescent="0.25">
      <c r="A573" s="89">
        <v>570</v>
      </c>
      <c r="B573" s="88">
        <v>17031630600</v>
      </c>
      <c r="C573" s="87">
        <v>0</v>
      </c>
      <c r="D573" s="86">
        <v>0</v>
      </c>
    </row>
    <row r="574" spans="1:4" x14ac:dyDescent="0.25">
      <c r="A574" s="89">
        <v>571</v>
      </c>
      <c r="B574" s="88">
        <v>17031630800</v>
      </c>
      <c r="C574" s="87">
        <v>1</v>
      </c>
      <c r="D574" s="86">
        <v>3066.08</v>
      </c>
    </row>
    <row r="575" spans="1:4" x14ac:dyDescent="0.25">
      <c r="A575" s="89">
        <v>572</v>
      </c>
      <c r="B575" s="88">
        <v>17031630900</v>
      </c>
      <c r="C575" s="87">
        <v>0</v>
      </c>
      <c r="D575" s="86">
        <v>0</v>
      </c>
    </row>
    <row r="576" spans="1:4" x14ac:dyDescent="0.25">
      <c r="A576" s="89">
        <v>573</v>
      </c>
      <c r="B576" s="88">
        <v>17031640100</v>
      </c>
      <c r="C576" s="87">
        <v>0</v>
      </c>
      <c r="D576" s="86">
        <v>0</v>
      </c>
    </row>
    <row r="577" spans="1:4" x14ac:dyDescent="0.25">
      <c r="A577" s="89">
        <v>574</v>
      </c>
      <c r="B577" s="88">
        <v>17031640300</v>
      </c>
      <c r="C577" s="87">
        <v>0</v>
      </c>
      <c r="D577" s="86">
        <v>0</v>
      </c>
    </row>
    <row r="578" spans="1:4" x14ac:dyDescent="0.25">
      <c r="A578" s="89">
        <v>575</v>
      </c>
      <c r="B578" s="88">
        <v>17031640400</v>
      </c>
      <c r="C578" s="87">
        <v>0</v>
      </c>
      <c r="D578" s="86">
        <v>0</v>
      </c>
    </row>
    <row r="579" spans="1:4" x14ac:dyDescent="0.25">
      <c r="A579" s="89">
        <v>576</v>
      </c>
      <c r="B579" s="88">
        <v>17031640500</v>
      </c>
      <c r="C579" s="87">
        <v>0</v>
      </c>
      <c r="D579" s="86">
        <v>0</v>
      </c>
    </row>
    <row r="580" spans="1:4" x14ac:dyDescent="0.25">
      <c r="A580" s="89">
        <v>577</v>
      </c>
      <c r="B580" s="88">
        <v>17031640600</v>
      </c>
      <c r="C580" s="87">
        <v>0</v>
      </c>
      <c r="D580" s="86">
        <v>0</v>
      </c>
    </row>
    <row r="581" spans="1:4" x14ac:dyDescent="0.25">
      <c r="A581" s="89">
        <v>578</v>
      </c>
      <c r="B581" s="88">
        <v>17031640700</v>
      </c>
      <c r="C581" s="87">
        <v>0</v>
      </c>
      <c r="D581" s="86">
        <v>0</v>
      </c>
    </row>
    <row r="582" spans="1:4" x14ac:dyDescent="0.25">
      <c r="A582" s="89">
        <v>579</v>
      </c>
      <c r="B582" s="88">
        <v>17031640800</v>
      </c>
      <c r="C582" s="87">
        <v>0</v>
      </c>
      <c r="D582" s="86">
        <v>0</v>
      </c>
    </row>
    <row r="583" spans="1:4" x14ac:dyDescent="0.25">
      <c r="A583" s="89">
        <v>580</v>
      </c>
      <c r="B583" s="88">
        <v>17031650100</v>
      </c>
      <c r="C583" s="87">
        <v>0</v>
      </c>
      <c r="D583" s="86">
        <v>0</v>
      </c>
    </row>
    <row r="584" spans="1:4" x14ac:dyDescent="0.25">
      <c r="A584" s="89">
        <v>581</v>
      </c>
      <c r="B584" s="88">
        <v>17031650200</v>
      </c>
      <c r="C584" s="87">
        <v>0</v>
      </c>
      <c r="D584" s="86">
        <v>0</v>
      </c>
    </row>
    <row r="585" spans="1:4" x14ac:dyDescent="0.25">
      <c r="A585" s="89">
        <v>582</v>
      </c>
      <c r="B585" s="88">
        <v>17031650301</v>
      </c>
      <c r="C585" s="87">
        <v>1</v>
      </c>
      <c r="D585" s="86">
        <v>6647.48</v>
      </c>
    </row>
    <row r="586" spans="1:4" x14ac:dyDescent="0.25">
      <c r="A586" s="89">
        <v>583</v>
      </c>
      <c r="B586" s="88">
        <v>17031650302</v>
      </c>
      <c r="C586" s="87">
        <v>0</v>
      </c>
      <c r="D586" s="86">
        <v>0</v>
      </c>
    </row>
    <row r="587" spans="1:4" x14ac:dyDescent="0.25">
      <c r="A587" s="89">
        <v>584</v>
      </c>
      <c r="B587" s="88">
        <v>17031650400</v>
      </c>
      <c r="C587" s="87">
        <v>0</v>
      </c>
      <c r="D587" s="86">
        <v>0</v>
      </c>
    </row>
    <row r="588" spans="1:4" x14ac:dyDescent="0.25">
      <c r="A588" s="89">
        <v>585</v>
      </c>
      <c r="B588" s="88">
        <v>17031650500</v>
      </c>
      <c r="C588" s="87">
        <v>0</v>
      </c>
      <c r="D588" s="86">
        <v>0</v>
      </c>
    </row>
    <row r="589" spans="1:4" x14ac:dyDescent="0.25">
      <c r="A589" s="89">
        <v>586</v>
      </c>
      <c r="B589" s="88">
        <v>17031660301</v>
      </c>
      <c r="C589" s="87">
        <v>0</v>
      </c>
      <c r="D589" s="86">
        <v>0</v>
      </c>
    </row>
    <row r="590" spans="1:4" x14ac:dyDescent="0.25">
      <c r="A590" s="89">
        <v>587</v>
      </c>
      <c r="B590" s="88">
        <v>17031660302</v>
      </c>
      <c r="C590" s="87">
        <v>0</v>
      </c>
      <c r="D590" s="86">
        <v>0</v>
      </c>
    </row>
    <row r="591" spans="1:4" x14ac:dyDescent="0.25">
      <c r="A591" s="89">
        <v>588</v>
      </c>
      <c r="B591" s="88">
        <v>17031660400</v>
      </c>
      <c r="C591" s="87">
        <v>0</v>
      </c>
      <c r="D591" s="86">
        <v>0</v>
      </c>
    </row>
    <row r="592" spans="1:4" x14ac:dyDescent="0.25">
      <c r="A592" s="89">
        <v>589</v>
      </c>
      <c r="B592" s="88">
        <v>17031660500</v>
      </c>
      <c r="C592" s="87">
        <v>1</v>
      </c>
      <c r="D592" s="86">
        <v>12058.16</v>
      </c>
    </row>
    <row r="593" spans="1:4" x14ac:dyDescent="0.25">
      <c r="A593" s="89">
        <v>590</v>
      </c>
      <c r="B593" s="88">
        <v>17031660600</v>
      </c>
      <c r="C593" s="87">
        <v>0</v>
      </c>
      <c r="D593" s="86">
        <v>0</v>
      </c>
    </row>
    <row r="594" spans="1:4" x14ac:dyDescent="0.25">
      <c r="A594" s="89">
        <v>591</v>
      </c>
      <c r="B594" s="88">
        <v>17031660700</v>
      </c>
      <c r="C594" s="87">
        <v>0</v>
      </c>
      <c r="D594" s="86">
        <v>0</v>
      </c>
    </row>
    <row r="595" spans="1:4" x14ac:dyDescent="0.25">
      <c r="A595" s="89">
        <v>592</v>
      </c>
      <c r="B595" s="88">
        <v>17031660800</v>
      </c>
      <c r="C595" s="87">
        <v>2</v>
      </c>
      <c r="D595" s="86">
        <v>1845.73</v>
      </c>
    </row>
    <row r="596" spans="1:4" x14ac:dyDescent="0.25">
      <c r="A596" s="89">
        <v>593</v>
      </c>
      <c r="B596" s="88">
        <v>17031660900</v>
      </c>
      <c r="C596" s="87">
        <v>0</v>
      </c>
      <c r="D596" s="86">
        <v>0</v>
      </c>
    </row>
    <row r="597" spans="1:4" x14ac:dyDescent="0.25">
      <c r="A597" s="89">
        <v>594</v>
      </c>
      <c r="B597" s="88">
        <v>17031661000</v>
      </c>
      <c r="C597" s="87">
        <v>1</v>
      </c>
      <c r="D597" s="86">
        <v>3799.54</v>
      </c>
    </row>
    <row r="598" spans="1:4" x14ac:dyDescent="0.25">
      <c r="A598" s="89">
        <v>595</v>
      </c>
      <c r="B598" s="88">
        <v>17031661100</v>
      </c>
      <c r="C598" s="87">
        <v>0</v>
      </c>
      <c r="D598" s="86">
        <v>0</v>
      </c>
    </row>
    <row r="599" spans="1:4" x14ac:dyDescent="0.25">
      <c r="A599" s="89">
        <v>596</v>
      </c>
      <c r="B599" s="88">
        <v>17031670100</v>
      </c>
      <c r="C599" s="87">
        <v>0</v>
      </c>
      <c r="D599" s="86">
        <v>0</v>
      </c>
    </row>
    <row r="600" spans="1:4" x14ac:dyDescent="0.25">
      <c r="A600" s="89">
        <v>597</v>
      </c>
      <c r="B600" s="88">
        <v>17031670200</v>
      </c>
      <c r="C600" s="87">
        <v>0</v>
      </c>
      <c r="D600" s="86">
        <v>0</v>
      </c>
    </row>
    <row r="601" spans="1:4" x14ac:dyDescent="0.25">
      <c r="A601" s="89">
        <v>598</v>
      </c>
      <c r="B601" s="88">
        <v>17031670300</v>
      </c>
      <c r="C601" s="87">
        <v>0</v>
      </c>
      <c r="D601" s="86">
        <v>0</v>
      </c>
    </row>
    <row r="602" spans="1:4" x14ac:dyDescent="0.25">
      <c r="A602" s="89">
        <v>599</v>
      </c>
      <c r="B602" s="88">
        <v>17031670400</v>
      </c>
      <c r="C602" s="87">
        <v>0</v>
      </c>
      <c r="D602" s="86">
        <v>0</v>
      </c>
    </row>
    <row r="603" spans="1:4" x14ac:dyDescent="0.25">
      <c r="A603" s="89">
        <v>600</v>
      </c>
      <c r="B603" s="88">
        <v>17031670500</v>
      </c>
      <c r="C603" s="87">
        <v>0</v>
      </c>
      <c r="D603" s="86">
        <v>0</v>
      </c>
    </row>
    <row r="604" spans="1:4" x14ac:dyDescent="0.25">
      <c r="A604" s="89">
        <v>601</v>
      </c>
      <c r="B604" s="88">
        <v>17031670600</v>
      </c>
      <c r="C604" s="87">
        <v>0</v>
      </c>
      <c r="D604" s="86">
        <v>0</v>
      </c>
    </row>
    <row r="605" spans="1:4" x14ac:dyDescent="0.25">
      <c r="A605" s="89">
        <v>602</v>
      </c>
      <c r="B605" s="88">
        <v>17031670700</v>
      </c>
      <c r="C605" s="87">
        <v>0</v>
      </c>
      <c r="D605" s="86">
        <v>0</v>
      </c>
    </row>
    <row r="606" spans="1:4" x14ac:dyDescent="0.25">
      <c r="A606" s="89">
        <v>603</v>
      </c>
      <c r="B606" s="88">
        <v>17031670800</v>
      </c>
      <c r="C606" s="87">
        <v>0</v>
      </c>
      <c r="D606" s="86">
        <v>0</v>
      </c>
    </row>
    <row r="607" spans="1:4" x14ac:dyDescent="0.25">
      <c r="A607" s="89">
        <v>604</v>
      </c>
      <c r="B607" s="88">
        <v>17031670900</v>
      </c>
      <c r="C607" s="87">
        <v>0</v>
      </c>
      <c r="D607" s="86">
        <v>0</v>
      </c>
    </row>
    <row r="608" spans="1:4" x14ac:dyDescent="0.25">
      <c r="A608" s="89">
        <v>605</v>
      </c>
      <c r="B608" s="88">
        <v>17031671100</v>
      </c>
      <c r="C608" s="87">
        <v>0</v>
      </c>
      <c r="D608" s="86">
        <v>0</v>
      </c>
    </row>
    <row r="609" spans="1:4" x14ac:dyDescent="0.25">
      <c r="A609" s="89">
        <v>606</v>
      </c>
      <c r="B609" s="88">
        <v>17031671200</v>
      </c>
      <c r="C609" s="87">
        <v>0</v>
      </c>
      <c r="D609" s="86">
        <v>0</v>
      </c>
    </row>
    <row r="610" spans="1:4" x14ac:dyDescent="0.25">
      <c r="A610" s="89">
        <v>607</v>
      </c>
      <c r="B610" s="88">
        <v>17031671300</v>
      </c>
      <c r="C610" s="87">
        <v>0</v>
      </c>
      <c r="D610" s="86">
        <v>0</v>
      </c>
    </row>
    <row r="611" spans="1:4" x14ac:dyDescent="0.25">
      <c r="A611" s="89">
        <v>608</v>
      </c>
      <c r="B611" s="88">
        <v>17031671400</v>
      </c>
      <c r="C611" s="87">
        <v>0</v>
      </c>
      <c r="D611" s="86">
        <v>0</v>
      </c>
    </row>
    <row r="612" spans="1:4" x14ac:dyDescent="0.25">
      <c r="A612" s="89">
        <v>609</v>
      </c>
      <c r="B612" s="88">
        <v>17031671500</v>
      </c>
      <c r="C612" s="87">
        <v>0</v>
      </c>
      <c r="D612" s="86">
        <v>0</v>
      </c>
    </row>
    <row r="613" spans="1:4" x14ac:dyDescent="0.25">
      <c r="A613" s="89">
        <v>610</v>
      </c>
      <c r="B613" s="88">
        <v>17031671600</v>
      </c>
      <c r="C613" s="87">
        <v>0</v>
      </c>
      <c r="D613" s="86">
        <v>0</v>
      </c>
    </row>
    <row r="614" spans="1:4" x14ac:dyDescent="0.25">
      <c r="A614" s="89">
        <v>611</v>
      </c>
      <c r="B614" s="88">
        <v>17031671800</v>
      </c>
      <c r="C614" s="87">
        <v>0</v>
      </c>
      <c r="D614" s="86">
        <v>0</v>
      </c>
    </row>
    <row r="615" spans="1:4" x14ac:dyDescent="0.25">
      <c r="A615" s="89">
        <v>612</v>
      </c>
      <c r="B615" s="88">
        <v>17031671900</v>
      </c>
      <c r="C615" s="87">
        <v>0</v>
      </c>
      <c r="D615" s="86">
        <v>0</v>
      </c>
    </row>
    <row r="616" spans="1:4" x14ac:dyDescent="0.25">
      <c r="A616" s="89">
        <v>613</v>
      </c>
      <c r="B616" s="88">
        <v>17031672000</v>
      </c>
      <c r="C616" s="87">
        <v>0</v>
      </c>
      <c r="D616" s="86">
        <v>0</v>
      </c>
    </row>
    <row r="617" spans="1:4" x14ac:dyDescent="0.25">
      <c r="A617" s="89">
        <v>614</v>
      </c>
      <c r="B617" s="88">
        <v>17031680500</v>
      </c>
      <c r="C617" s="87">
        <v>0</v>
      </c>
      <c r="D617" s="86">
        <v>0</v>
      </c>
    </row>
    <row r="618" spans="1:4" x14ac:dyDescent="0.25">
      <c r="A618" s="89">
        <v>615</v>
      </c>
      <c r="B618" s="88">
        <v>17031680600</v>
      </c>
      <c r="C618" s="87">
        <v>0</v>
      </c>
      <c r="D618" s="86">
        <v>0</v>
      </c>
    </row>
    <row r="619" spans="1:4" x14ac:dyDescent="0.25">
      <c r="A619" s="89">
        <v>616</v>
      </c>
      <c r="B619" s="88">
        <v>17031680900</v>
      </c>
      <c r="C619" s="87">
        <v>0</v>
      </c>
      <c r="D619" s="86">
        <v>0</v>
      </c>
    </row>
    <row r="620" spans="1:4" x14ac:dyDescent="0.25">
      <c r="A620" s="89">
        <v>617</v>
      </c>
      <c r="B620" s="88">
        <v>17031681000</v>
      </c>
      <c r="C620" s="87">
        <v>0</v>
      </c>
      <c r="D620" s="86">
        <v>0</v>
      </c>
    </row>
    <row r="621" spans="1:4" x14ac:dyDescent="0.25">
      <c r="A621" s="89">
        <v>618</v>
      </c>
      <c r="B621" s="88">
        <v>17031681100</v>
      </c>
      <c r="C621" s="87">
        <v>0</v>
      </c>
      <c r="D621" s="86">
        <v>0</v>
      </c>
    </row>
    <row r="622" spans="1:4" x14ac:dyDescent="0.25">
      <c r="A622" s="89">
        <v>619</v>
      </c>
      <c r="B622" s="88">
        <v>17031681200</v>
      </c>
      <c r="C622" s="87">
        <v>0</v>
      </c>
      <c r="D622" s="86">
        <v>0</v>
      </c>
    </row>
    <row r="623" spans="1:4" x14ac:dyDescent="0.25">
      <c r="A623" s="89">
        <v>620</v>
      </c>
      <c r="B623" s="88">
        <v>17031681300</v>
      </c>
      <c r="C623" s="87">
        <v>0</v>
      </c>
      <c r="D623" s="86">
        <v>0</v>
      </c>
    </row>
    <row r="624" spans="1:4" x14ac:dyDescent="0.25">
      <c r="A624" s="89">
        <v>621</v>
      </c>
      <c r="B624" s="88">
        <v>17031681400</v>
      </c>
      <c r="C624" s="87">
        <v>0</v>
      </c>
      <c r="D624" s="86">
        <v>0</v>
      </c>
    </row>
    <row r="625" spans="1:4" x14ac:dyDescent="0.25">
      <c r="A625" s="89">
        <v>622</v>
      </c>
      <c r="B625" s="88">
        <v>17031690300</v>
      </c>
      <c r="C625" s="87">
        <v>0</v>
      </c>
      <c r="D625" s="86">
        <v>0</v>
      </c>
    </row>
    <row r="626" spans="1:4" x14ac:dyDescent="0.25">
      <c r="A626" s="89">
        <v>623</v>
      </c>
      <c r="B626" s="88">
        <v>17031690400</v>
      </c>
      <c r="C626" s="87">
        <v>0</v>
      </c>
      <c r="D626" s="86">
        <v>0</v>
      </c>
    </row>
    <row r="627" spans="1:4" x14ac:dyDescent="0.25">
      <c r="A627" s="89">
        <v>624</v>
      </c>
      <c r="B627" s="88">
        <v>17031690500</v>
      </c>
      <c r="C627" s="87">
        <v>0</v>
      </c>
      <c r="D627" s="86">
        <v>0</v>
      </c>
    </row>
    <row r="628" spans="1:4" x14ac:dyDescent="0.25">
      <c r="A628" s="89">
        <v>625</v>
      </c>
      <c r="B628" s="88">
        <v>17031690900</v>
      </c>
      <c r="C628" s="87">
        <v>0</v>
      </c>
      <c r="D628" s="86">
        <v>0</v>
      </c>
    </row>
    <row r="629" spans="1:4" x14ac:dyDescent="0.25">
      <c r="A629" s="89">
        <v>626</v>
      </c>
      <c r="B629" s="88">
        <v>17031691000</v>
      </c>
      <c r="C629" s="87">
        <v>0</v>
      </c>
      <c r="D629" s="86">
        <v>0</v>
      </c>
    </row>
    <row r="630" spans="1:4" x14ac:dyDescent="0.25">
      <c r="A630" s="89">
        <v>627</v>
      </c>
      <c r="B630" s="88">
        <v>17031691100</v>
      </c>
      <c r="C630" s="87">
        <v>0</v>
      </c>
      <c r="D630" s="86">
        <v>0</v>
      </c>
    </row>
    <row r="631" spans="1:4" x14ac:dyDescent="0.25">
      <c r="A631" s="89">
        <v>628</v>
      </c>
      <c r="B631" s="88">
        <v>17031691200</v>
      </c>
      <c r="C631" s="87">
        <v>0</v>
      </c>
      <c r="D631" s="86">
        <v>0</v>
      </c>
    </row>
    <row r="632" spans="1:4" x14ac:dyDescent="0.25">
      <c r="A632" s="89">
        <v>629</v>
      </c>
      <c r="B632" s="88">
        <v>17031691300</v>
      </c>
      <c r="C632" s="87">
        <v>0</v>
      </c>
      <c r="D632" s="86">
        <v>0</v>
      </c>
    </row>
    <row r="633" spans="1:4" x14ac:dyDescent="0.25">
      <c r="A633" s="89">
        <v>630</v>
      </c>
      <c r="B633" s="88">
        <v>17031691400</v>
      </c>
      <c r="C633" s="87">
        <v>0</v>
      </c>
      <c r="D633" s="86">
        <v>0</v>
      </c>
    </row>
    <row r="634" spans="1:4" x14ac:dyDescent="0.25">
      <c r="A634" s="89">
        <v>631</v>
      </c>
      <c r="B634" s="88">
        <v>17031691500</v>
      </c>
      <c r="C634" s="87">
        <v>0</v>
      </c>
      <c r="D634" s="86">
        <v>0</v>
      </c>
    </row>
    <row r="635" spans="1:4" x14ac:dyDescent="0.25">
      <c r="A635" s="89">
        <v>632</v>
      </c>
      <c r="B635" s="88">
        <v>17031700100</v>
      </c>
      <c r="C635" s="87">
        <v>0</v>
      </c>
      <c r="D635" s="86">
        <v>0</v>
      </c>
    </row>
    <row r="636" spans="1:4" x14ac:dyDescent="0.25">
      <c r="A636" s="89">
        <v>633</v>
      </c>
      <c r="B636" s="88">
        <v>17031700200</v>
      </c>
      <c r="C636" s="87">
        <v>8</v>
      </c>
      <c r="D636" s="86">
        <v>408934.42000000004</v>
      </c>
    </row>
    <row r="637" spans="1:4" x14ac:dyDescent="0.25">
      <c r="A637" s="89">
        <v>634</v>
      </c>
      <c r="B637" s="88">
        <v>17031700301</v>
      </c>
      <c r="C637" s="87">
        <v>0</v>
      </c>
      <c r="D637" s="86">
        <v>0</v>
      </c>
    </row>
    <row r="638" spans="1:4" x14ac:dyDescent="0.25">
      <c r="A638" s="89">
        <v>635</v>
      </c>
      <c r="B638" s="88">
        <v>17031700302</v>
      </c>
      <c r="C638" s="87">
        <v>0</v>
      </c>
      <c r="D638" s="86">
        <v>0</v>
      </c>
    </row>
    <row r="639" spans="1:4" x14ac:dyDescent="0.25">
      <c r="A639" s="89">
        <v>636</v>
      </c>
      <c r="B639" s="88">
        <v>17031700401</v>
      </c>
      <c r="C639" s="87">
        <v>0</v>
      </c>
      <c r="D639" s="86">
        <v>0</v>
      </c>
    </row>
    <row r="640" spans="1:4" x14ac:dyDescent="0.25">
      <c r="A640" s="89">
        <v>637</v>
      </c>
      <c r="B640" s="88">
        <v>17031700402</v>
      </c>
      <c r="C640" s="87">
        <v>0</v>
      </c>
      <c r="D640" s="86">
        <v>0</v>
      </c>
    </row>
    <row r="641" spans="1:4" x14ac:dyDescent="0.25">
      <c r="A641" s="89">
        <v>638</v>
      </c>
      <c r="B641" s="88">
        <v>17031700501</v>
      </c>
      <c r="C641" s="87">
        <v>1</v>
      </c>
      <c r="D641" s="86">
        <v>22.93</v>
      </c>
    </row>
    <row r="642" spans="1:4" x14ac:dyDescent="0.25">
      <c r="A642" s="89">
        <v>639</v>
      </c>
      <c r="B642" s="88">
        <v>17031700502</v>
      </c>
      <c r="C642" s="87">
        <v>0</v>
      </c>
      <c r="D642" s="86">
        <v>0</v>
      </c>
    </row>
    <row r="643" spans="1:4" x14ac:dyDescent="0.25">
      <c r="A643" s="89">
        <v>640</v>
      </c>
      <c r="B643" s="88">
        <v>17031710100</v>
      </c>
      <c r="C643" s="87">
        <v>0</v>
      </c>
      <c r="D643" s="86">
        <v>0</v>
      </c>
    </row>
    <row r="644" spans="1:4" x14ac:dyDescent="0.25">
      <c r="A644" s="89">
        <v>641</v>
      </c>
      <c r="B644" s="88">
        <v>17031710200</v>
      </c>
      <c r="C644" s="87">
        <v>0</v>
      </c>
      <c r="D644" s="86">
        <v>0</v>
      </c>
    </row>
    <row r="645" spans="1:4" x14ac:dyDescent="0.25">
      <c r="A645" s="89">
        <v>642</v>
      </c>
      <c r="B645" s="88">
        <v>17031710300</v>
      </c>
      <c r="C645" s="87">
        <v>0</v>
      </c>
      <c r="D645" s="86">
        <v>0</v>
      </c>
    </row>
    <row r="646" spans="1:4" x14ac:dyDescent="0.25">
      <c r="A646" s="89">
        <v>643</v>
      </c>
      <c r="B646" s="88">
        <v>17031710400</v>
      </c>
      <c r="C646" s="87">
        <v>0</v>
      </c>
      <c r="D646" s="86">
        <v>0</v>
      </c>
    </row>
    <row r="647" spans="1:4" x14ac:dyDescent="0.25">
      <c r="A647" s="89">
        <v>644</v>
      </c>
      <c r="B647" s="88">
        <v>17031710500</v>
      </c>
      <c r="C647" s="87">
        <v>0</v>
      </c>
      <c r="D647" s="86">
        <v>0</v>
      </c>
    </row>
    <row r="648" spans="1:4" x14ac:dyDescent="0.25">
      <c r="A648" s="89">
        <v>645</v>
      </c>
      <c r="B648" s="88">
        <v>17031710600</v>
      </c>
      <c r="C648" s="87">
        <v>0</v>
      </c>
      <c r="D648" s="86">
        <v>0</v>
      </c>
    </row>
    <row r="649" spans="1:4" x14ac:dyDescent="0.25">
      <c r="A649" s="89">
        <v>646</v>
      </c>
      <c r="B649" s="88">
        <v>17031710700</v>
      </c>
      <c r="C649" s="87">
        <v>0</v>
      </c>
      <c r="D649" s="86">
        <v>0</v>
      </c>
    </row>
    <row r="650" spans="1:4" x14ac:dyDescent="0.25">
      <c r="A650" s="89">
        <v>647</v>
      </c>
      <c r="B650" s="88">
        <v>17031710800</v>
      </c>
      <c r="C650" s="87">
        <v>0</v>
      </c>
      <c r="D650" s="86">
        <v>0</v>
      </c>
    </row>
    <row r="651" spans="1:4" x14ac:dyDescent="0.25">
      <c r="A651" s="89">
        <v>648</v>
      </c>
      <c r="B651" s="88">
        <v>17031710900</v>
      </c>
      <c r="C651" s="87">
        <v>0</v>
      </c>
      <c r="D651" s="86">
        <v>0</v>
      </c>
    </row>
    <row r="652" spans="1:4" x14ac:dyDescent="0.25">
      <c r="A652" s="89">
        <v>649</v>
      </c>
      <c r="B652" s="88">
        <v>17031711000</v>
      </c>
      <c r="C652" s="87">
        <v>0</v>
      </c>
      <c r="D652" s="86">
        <v>0</v>
      </c>
    </row>
    <row r="653" spans="1:4" x14ac:dyDescent="0.25">
      <c r="A653" s="89">
        <v>650</v>
      </c>
      <c r="B653" s="88">
        <v>17031711100</v>
      </c>
      <c r="C653" s="87">
        <v>0</v>
      </c>
      <c r="D653" s="86">
        <v>0</v>
      </c>
    </row>
    <row r="654" spans="1:4" x14ac:dyDescent="0.25">
      <c r="A654" s="89">
        <v>651</v>
      </c>
      <c r="B654" s="88">
        <v>17031711200</v>
      </c>
      <c r="C654" s="87">
        <v>0</v>
      </c>
      <c r="D654" s="86">
        <v>0</v>
      </c>
    </row>
    <row r="655" spans="1:4" x14ac:dyDescent="0.25">
      <c r="A655" s="89">
        <v>652</v>
      </c>
      <c r="B655" s="88">
        <v>17031711300</v>
      </c>
      <c r="C655" s="87">
        <v>0</v>
      </c>
      <c r="D655" s="86">
        <v>0</v>
      </c>
    </row>
    <row r="656" spans="1:4" x14ac:dyDescent="0.25">
      <c r="A656" s="89">
        <v>653</v>
      </c>
      <c r="B656" s="88">
        <v>17031711400</v>
      </c>
      <c r="C656" s="87">
        <v>0</v>
      </c>
      <c r="D656" s="86">
        <v>0</v>
      </c>
    </row>
    <row r="657" spans="1:4" x14ac:dyDescent="0.25">
      <c r="A657" s="89">
        <v>654</v>
      </c>
      <c r="B657" s="88">
        <v>17031711500</v>
      </c>
      <c r="C657" s="87">
        <v>0</v>
      </c>
      <c r="D657" s="86">
        <v>0</v>
      </c>
    </row>
    <row r="658" spans="1:4" x14ac:dyDescent="0.25">
      <c r="A658" s="89">
        <v>655</v>
      </c>
      <c r="B658" s="88">
        <v>17031720100</v>
      </c>
      <c r="C658" s="87">
        <v>0</v>
      </c>
      <c r="D658" s="86">
        <v>0</v>
      </c>
    </row>
    <row r="659" spans="1:4" x14ac:dyDescent="0.25">
      <c r="A659" s="89">
        <v>656</v>
      </c>
      <c r="B659" s="88">
        <v>17031720200</v>
      </c>
      <c r="C659" s="87">
        <v>0</v>
      </c>
      <c r="D659" s="86">
        <v>0</v>
      </c>
    </row>
    <row r="660" spans="1:4" x14ac:dyDescent="0.25">
      <c r="A660" s="89">
        <v>657</v>
      </c>
      <c r="B660" s="88">
        <v>17031720300</v>
      </c>
      <c r="C660" s="87">
        <v>0</v>
      </c>
      <c r="D660" s="86">
        <v>0</v>
      </c>
    </row>
    <row r="661" spans="1:4" x14ac:dyDescent="0.25">
      <c r="A661" s="89">
        <v>658</v>
      </c>
      <c r="B661" s="88">
        <v>17031720400</v>
      </c>
      <c r="C661" s="87">
        <v>0</v>
      </c>
      <c r="D661" s="86">
        <v>0</v>
      </c>
    </row>
    <row r="662" spans="1:4" x14ac:dyDescent="0.25">
      <c r="A662" s="89">
        <v>659</v>
      </c>
      <c r="B662" s="88">
        <v>17031720500</v>
      </c>
      <c r="C662" s="87">
        <v>0</v>
      </c>
      <c r="D662" s="86">
        <v>0</v>
      </c>
    </row>
    <row r="663" spans="1:4" x14ac:dyDescent="0.25">
      <c r="A663" s="89">
        <v>660</v>
      </c>
      <c r="B663" s="88">
        <v>17031720600</v>
      </c>
      <c r="C663" s="87">
        <v>0</v>
      </c>
      <c r="D663" s="86">
        <v>0</v>
      </c>
    </row>
    <row r="664" spans="1:4" x14ac:dyDescent="0.25">
      <c r="A664" s="89">
        <v>661</v>
      </c>
      <c r="B664" s="88">
        <v>17031720700</v>
      </c>
      <c r="C664" s="87">
        <v>1</v>
      </c>
      <c r="D664" s="86">
        <v>250000</v>
      </c>
    </row>
    <row r="665" spans="1:4" x14ac:dyDescent="0.25">
      <c r="A665" s="89">
        <v>662</v>
      </c>
      <c r="B665" s="88">
        <v>17031730100</v>
      </c>
      <c r="C665" s="87">
        <v>0</v>
      </c>
      <c r="D665" s="86">
        <v>0</v>
      </c>
    </row>
    <row r="666" spans="1:4" x14ac:dyDescent="0.25">
      <c r="A666" s="89">
        <v>663</v>
      </c>
      <c r="B666" s="88">
        <v>17031730201</v>
      </c>
      <c r="C666" s="87">
        <v>0</v>
      </c>
      <c r="D666" s="86">
        <v>0</v>
      </c>
    </row>
    <row r="667" spans="1:4" x14ac:dyDescent="0.25">
      <c r="A667" s="89">
        <v>664</v>
      </c>
      <c r="B667" s="88">
        <v>17031730202</v>
      </c>
      <c r="C667" s="87">
        <v>0</v>
      </c>
      <c r="D667" s="86">
        <v>0</v>
      </c>
    </row>
    <row r="668" spans="1:4" x14ac:dyDescent="0.25">
      <c r="A668" s="89">
        <v>665</v>
      </c>
      <c r="B668" s="88">
        <v>17031730300</v>
      </c>
      <c r="C668" s="87">
        <v>0</v>
      </c>
      <c r="D668" s="86">
        <v>0</v>
      </c>
    </row>
    <row r="669" spans="1:4" x14ac:dyDescent="0.25">
      <c r="A669" s="89">
        <v>666</v>
      </c>
      <c r="B669" s="88">
        <v>17031730400</v>
      </c>
      <c r="C669" s="87">
        <v>0</v>
      </c>
      <c r="D669" s="86">
        <v>0</v>
      </c>
    </row>
    <row r="670" spans="1:4" x14ac:dyDescent="0.25">
      <c r="A670" s="89">
        <v>667</v>
      </c>
      <c r="B670" s="88">
        <v>17031730500</v>
      </c>
      <c r="C670" s="87">
        <v>0</v>
      </c>
      <c r="D670" s="86">
        <v>0</v>
      </c>
    </row>
    <row r="671" spans="1:4" x14ac:dyDescent="0.25">
      <c r="A671" s="89">
        <v>668</v>
      </c>
      <c r="B671" s="88">
        <v>17031730600</v>
      </c>
      <c r="C671" s="87">
        <v>0</v>
      </c>
      <c r="D671" s="86">
        <v>0</v>
      </c>
    </row>
    <row r="672" spans="1:4" x14ac:dyDescent="0.25">
      <c r="A672" s="89">
        <v>669</v>
      </c>
      <c r="B672" s="88">
        <v>17031730700</v>
      </c>
      <c r="C672" s="87">
        <v>0</v>
      </c>
      <c r="D672" s="86">
        <v>0</v>
      </c>
    </row>
    <row r="673" spans="1:4" x14ac:dyDescent="0.25">
      <c r="A673" s="89">
        <v>670</v>
      </c>
      <c r="B673" s="88">
        <v>17031740100</v>
      </c>
      <c r="C673" s="87">
        <v>0</v>
      </c>
      <c r="D673" s="86">
        <v>0</v>
      </c>
    </row>
    <row r="674" spans="1:4" x14ac:dyDescent="0.25">
      <c r="A674" s="89">
        <v>671</v>
      </c>
      <c r="B674" s="88">
        <v>17031740200</v>
      </c>
      <c r="C674" s="87">
        <v>0</v>
      </c>
      <c r="D674" s="86">
        <v>0</v>
      </c>
    </row>
    <row r="675" spans="1:4" x14ac:dyDescent="0.25">
      <c r="A675" s="89">
        <v>672</v>
      </c>
      <c r="B675" s="88">
        <v>17031740300</v>
      </c>
      <c r="C675" s="87">
        <v>0</v>
      </c>
      <c r="D675" s="86">
        <v>0</v>
      </c>
    </row>
    <row r="676" spans="1:4" x14ac:dyDescent="0.25">
      <c r="A676" s="89">
        <v>673</v>
      </c>
      <c r="B676" s="88">
        <v>17031740400</v>
      </c>
      <c r="C676" s="87">
        <v>0</v>
      </c>
      <c r="D676" s="86">
        <v>0</v>
      </c>
    </row>
    <row r="677" spans="1:4" x14ac:dyDescent="0.25">
      <c r="A677" s="89">
        <v>674</v>
      </c>
      <c r="B677" s="88">
        <v>17031750100</v>
      </c>
      <c r="C677" s="87">
        <v>0</v>
      </c>
      <c r="D677" s="86">
        <v>0</v>
      </c>
    </row>
    <row r="678" spans="1:4" x14ac:dyDescent="0.25">
      <c r="A678" s="89">
        <v>675</v>
      </c>
      <c r="B678" s="88">
        <v>17031750200</v>
      </c>
      <c r="C678" s="87">
        <v>0</v>
      </c>
      <c r="D678" s="86">
        <v>0</v>
      </c>
    </row>
    <row r="679" spans="1:4" x14ac:dyDescent="0.25">
      <c r="A679" s="89">
        <v>676</v>
      </c>
      <c r="B679" s="88">
        <v>17031750300</v>
      </c>
      <c r="C679" s="87">
        <v>0</v>
      </c>
      <c r="D679" s="86">
        <v>0</v>
      </c>
    </row>
    <row r="680" spans="1:4" x14ac:dyDescent="0.25">
      <c r="A680" s="89">
        <v>677</v>
      </c>
      <c r="B680" s="88">
        <v>17031750400</v>
      </c>
      <c r="C680" s="87">
        <v>0</v>
      </c>
      <c r="D680" s="86">
        <v>0</v>
      </c>
    </row>
    <row r="681" spans="1:4" x14ac:dyDescent="0.25">
      <c r="A681" s="89">
        <v>678</v>
      </c>
      <c r="B681" s="88">
        <v>17031750500</v>
      </c>
      <c r="C681" s="87">
        <v>0</v>
      </c>
      <c r="D681" s="86">
        <v>0</v>
      </c>
    </row>
    <row r="682" spans="1:4" x14ac:dyDescent="0.25">
      <c r="A682" s="89">
        <v>679</v>
      </c>
      <c r="B682" s="88">
        <v>17031750600</v>
      </c>
      <c r="C682" s="87">
        <v>0</v>
      </c>
      <c r="D682" s="86">
        <v>0</v>
      </c>
    </row>
    <row r="683" spans="1:4" x14ac:dyDescent="0.25">
      <c r="A683" s="89">
        <v>680</v>
      </c>
      <c r="B683" s="88">
        <v>17031760801</v>
      </c>
      <c r="C683" s="87">
        <v>5</v>
      </c>
      <c r="D683" s="86">
        <v>56256.01</v>
      </c>
    </row>
    <row r="684" spans="1:4" x14ac:dyDescent="0.25">
      <c r="A684" s="89">
        <v>681</v>
      </c>
      <c r="B684" s="88">
        <v>17031760802</v>
      </c>
      <c r="C684" s="87">
        <v>0</v>
      </c>
      <c r="D684" s="86">
        <v>0</v>
      </c>
    </row>
    <row r="685" spans="1:4" x14ac:dyDescent="0.25">
      <c r="A685" s="89">
        <v>682</v>
      </c>
      <c r="B685" s="88">
        <v>17031760803</v>
      </c>
      <c r="C685" s="87">
        <v>3</v>
      </c>
      <c r="D685" s="86">
        <v>154375.10999999999</v>
      </c>
    </row>
    <row r="686" spans="1:4" x14ac:dyDescent="0.25">
      <c r="A686" s="89">
        <v>683</v>
      </c>
      <c r="B686" s="88">
        <v>17031770500</v>
      </c>
      <c r="C686" s="87">
        <v>1</v>
      </c>
      <c r="D686" s="86">
        <v>30468.42</v>
      </c>
    </row>
    <row r="687" spans="1:4" x14ac:dyDescent="0.25">
      <c r="A687" s="89">
        <v>684</v>
      </c>
      <c r="B687" s="88">
        <v>17031770602</v>
      </c>
      <c r="C687" s="87">
        <v>2</v>
      </c>
      <c r="D687" s="86">
        <v>46730.59</v>
      </c>
    </row>
    <row r="688" spans="1:4" x14ac:dyDescent="0.25">
      <c r="A688" s="89">
        <v>685</v>
      </c>
      <c r="B688" s="88">
        <v>17031770700</v>
      </c>
      <c r="C688" s="87">
        <v>0</v>
      </c>
      <c r="D688" s="86">
        <v>0</v>
      </c>
    </row>
    <row r="689" spans="1:4" x14ac:dyDescent="0.25">
      <c r="A689" s="89">
        <v>686</v>
      </c>
      <c r="B689" s="88">
        <v>17031770800</v>
      </c>
      <c r="C689" s="87">
        <v>0</v>
      </c>
      <c r="D689" s="86">
        <v>0</v>
      </c>
    </row>
    <row r="690" spans="1:4" x14ac:dyDescent="0.25">
      <c r="A690" s="89">
        <v>687</v>
      </c>
      <c r="B690" s="88">
        <v>17031770902</v>
      </c>
      <c r="C690" s="87">
        <v>4</v>
      </c>
      <c r="D690" s="86">
        <v>219775.28</v>
      </c>
    </row>
    <row r="691" spans="1:4" x14ac:dyDescent="0.25">
      <c r="A691" s="89">
        <v>688</v>
      </c>
      <c r="B691" s="88">
        <v>17031810400</v>
      </c>
      <c r="C691" s="87">
        <v>5</v>
      </c>
      <c r="D691" s="86">
        <v>131593.19</v>
      </c>
    </row>
    <row r="692" spans="1:4" x14ac:dyDescent="0.25">
      <c r="A692" s="89">
        <v>689</v>
      </c>
      <c r="B692" s="88">
        <v>17031823304</v>
      </c>
      <c r="C692" s="87">
        <v>0</v>
      </c>
      <c r="D692" s="86">
        <v>0</v>
      </c>
    </row>
    <row r="693" spans="1:4" x14ac:dyDescent="0.25">
      <c r="A693" s="89">
        <v>690</v>
      </c>
      <c r="B693" s="88">
        <v>17031830500</v>
      </c>
      <c r="C693" s="87">
        <v>1</v>
      </c>
      <c r="D693" s="86">
        <v>292.55</v>
      </c>
    </row>
    <row r="694" spans="1:4" x14ac:dyDescent="0.25">
      <c r="A694" s="89">
        <v>691</v>
      </c>
      <c r="B694" s="88">
        <v>17031830600</v>
      </c>
      <c r="C694" s="87">
        <v>4</v>
      </c>
      <c r="D694" s="86">
        <v>376007.87000000005</v>
      </c>
    </row>
    <row r="695" spans="1:4" x14ac:dyDescent="0.25">
      <c r="A695" s="89">
        <v>692</v>
      </c>
      <c r="B695" s="88">
        <v>17031830700</v>
      </c>
      <c r="C695" s="87">
        <v>0</v>
      </c>
      <c r="D695" s="86">
        <v>0</v>
      </c>
    </row>
    <row r="696" spans="1:4" x14ac:dyDescent="0.25">
      <c r="A696" s="89">
        <v>693</v>
      </c>
      <c r="B696" s="88">
        <v>17031830800</v>
      </c>
      <c r="C696" s="87">
        <v>0</v>
      </c>
      <c r="D696" s="86">
        <v>0</v>
      </c>
    </row>
    <row r="697" spans="1:4" x14ac:dyDescent="0.25">
      <c r="A697" s="89">
        <v>694</v>
      </c>
      <c r="B697" s="88">
        <v>17031830900</v>
      </c>
      <c r="C697" s="87">
        <v>0</v>
      </c>
      <c r="D697" s="86">
        <v>0</v>
      </c>
    </row>
    <row r="698" spans="1:4" x14ac:dyDescent="0.25">
      <c r="A698" s="89">
        <v>695</v>
      </c>
      <c r="B698" s="88">
        <v>17031831000</v>
      </c>
      <c r="C698" s="87">
        <v>0</v>
      </c>
      <c r="D698" s="86">
        <v>0</v>
      </c>
    </row>
    <row r="699" spans="1:4" x14ac:dyDescent="0.25">
      <c r="A699" s="89">
        <v>696</v>
      </c>
      <c r="B699" s="88">
        <v>17031831100</v>
      </c>
      <c r="C699" s="87">
        <v>13</v>
      </c>
      <c r="D699" s="86">
        <v>6363557.2500000009</v>
      </c>
    </row>
    <row r="700" spans="1:4" x14ac:dyDescent="0.25">
      <c r="A700" s="89">
        <v>697</v>
      </c>
      <c r="B700" s="88">
        <v>17031831200</v>
      </c>
      <c r="C700" s="87">
        <v>0</v>
      </c>
      <c r="D700" s="86">
        <v>0</v>
      </c>
    </row>
    <row r="701" spans="1:4" x14ac:dyDescent="0.25">
      <c r="A701" s="89">
        <v>698</v>
      </c>
      <c r="B701" s="88">
        <v>17031831300</v>
      </c>
      <c r="C701" s="87">
        <v>1</v>
      </c>
      <c r="D701" s="86">
        <v>24546.85</v>
      </c>
    </row>
    <row r="702" spans="1:4" x14ac:dyDescent="0.25">
      <c r="A702" s="89">
        <v>699</v>
      </c>
      <c r="B702" s="88">
        <v>17031831400</v>
      </c>
      <c r="C702" s="87">
        <v>0</v>
      </c>
      <c r="D702" s="86">
        <v>0</v>
      </c>
    </row>
    <row r="703" spans="1:4" x14ac:dyDescent="0.25">
      <c r="A703" s="89">
        <v>700</v>
      </c>
      <c r="B703" s="88">
        <v>17031831500</v>
      </c>
      <c r="C703" s="87">
        <v>2</v>
      </c>
      <c r="D703" s="86">
        <v>12385.81</v>
      </c>
    </row>
    <row r="704" spans="1:4" x14ac:dyDescent="0.25">
      <c r="A704" s="89">
        <v>701</v>
      </c>
      <c r="B704" s="88">
        <v>17031831600</v>
      </c>
      <c r="C704" s="87">
        <v>0</v>
      </c>
      <c r="D704" s="86">
        <v>0</v>
      </c>
    </row>
    <row r="705" spans="1:4" x14ac:dyDescent="0.25">
      <c r="A705" s="89">
        <v>702</v>
      </c>
      <c r="B705" s="88">
        <v>17031831700</v>
      </c>
      <c r="C705" s="87">
        <v>1</v>
      </c>
      <c r="D705" s="86">
        <v>179.92</v>
      </c>
    </row>
    <row r="706" spans="1:4" x14ac:dyDescent="0.25">
      <c r="A706" s="89">
        <v>703</v>
      </c>
      <c r="B706" s="88">
        <v>17031831800</v>
      </c>
      <c r="C706" s="87">
        <v>87</v>
      </c>
      <c r="D706" s="86">
        <v>2852904.1000000015</v>
      </c>
    </row>
    <row r="707" spans="1:4" x14ac:dyDescent="0.25">
      <c r="A707" s="89">
        <v>704</v>
      </c>
      <c r="B707" s="88">
        <v>17031831900</v>
      </c>
      <c r="C707" s="87">
        <v>0</v>
      </c>
      <c r="D707" s="86">
        <v>0</v>
      </c>
    </row>
    <row r="708" spans="1:4" x14ac:dyDescent="0.25">
      <c r="A708" s="89">
        <v>705</v>
      </c>
      <c r="B708" s="88">
        <v>17031832000</v>
      </c>
      <c r="C708" s="87">
        <v>0</v>
      </c>
      <c r="D708" s="86">
        <v>0</v>
      </c>
    </row>
    <row r="709" spans="1:4" x14ac:dyDescent="0.25">
      <c r="A709" s="89">
        <v>706</v>
      </c>
      <c r="B709" s="88">
        <v>17031832100</v>
      </c>
      <c r="C709" s="87">
        <v>0</v>
      </c>
      <c r="D709" s="86">
        <v>0</v>
      </c>
    </row>
    <row r="710" spans="1:4" x14ac:dyDescent="0.25">
      <c r="A710" s="89">
        <v>707</v>
      </c>
      <c r="B710" s="88">
        <v>17031832200</v>
      </c>
      <c r="C710" s="87">
        <v>4</v>
      </c>
      <c r="D710" s="86">
        <v>732821.46</v>
      </c>
    </row>
    <row r="711" spans="1:4" x14ac:dyDescent="0.25">
      <c r="A711" s="89">
        <v>708</v>
      </c>
      <c r="B711" s="88">
        <v>17031832300</v>
      </c>
      <c r="C711" s="87">
        <v>0</v>
      </c>
      <c r="D711" s="86">
        <v>0</v>
      </c>
    </row>
    <row r="712" spans="1:4" x14ac:dyDescent="0.25">
      <c r="A712" s="89">
        <v>709</v>
      </c>
      <c r="B712" s="88">
        <v>17031832400</v>
      </c>
      <c r="C712" s="87">
        <v>0</v>
      </c>
      <c r="D712" s="86">
        <v>0</v>
      </c>
    </row>
    <row r="713" spans="1:4" x14ac:dyDescent="0.25">
      <c r="A713" s="89">
        <v>710</v>
      </c>
      <c r="B713" s="88">
        <v>17031832500</v>
      </c>
      <c r="C713" s="87">
        <v>2</v>
      </c>
      <c r="D713" s="86">
        <v>160504.68000000002</v>
      </c>
    </row>
    <row r="714" spans="1:4" x14ac:dyDescent="0.25">
      <c r="A714" s="89">
        <v>711</v>
      </c>
      <c r="B714" s="88">
        <v>17031832600</v>
      </c>
      <c r="C714" s="87">
        <v>0</v>
      </c>
      <c r="D714" s="86">
        <v>0</v>
      </c>
    </row>
    <row r="715" spans="1:4" x14ac:dyDescent="0.25">
      <c r="A715" s="89">
        <v>712</v>
      </c>
      <c r="B715" s="88">
        <v>17031832900</v>
      </c>
      <c r="C715" s="87">
        <v>0</v>
      </c>
      <c r="D715" s="86">
        <v>0</v>
      </c>
    </row>
    <row r="716" spans="1:4" x14ac:dyDescent="0.25">
      <c r="A716" s="89">
        <v>713</v>
      </c>
      <c r="B716" s="88">
        <v>17031833000</v>
      </c>
      <c r="C716" s="87">
        <v>4</v>
      </c>
      <c r="D716" s="86">
        <v>1374682.4100000001</v>
      </c>
    </row>
    <row r="717" spans="1:4" x14ac:dyDescent="0.25">
      <c r="A717" s="89">
        <v>714</v>
      </c>
      <c r="B717" s="88">
        <v>17031833100</v>
      </c>
      <c r="C717" s="87">
        <v>3</v>
      </c>
      <c r="D717" s="86">
        <v>82197.26999999999</v>
      </c>
    </row>
    <row r="718" spans="1:4" x14ac:dyDescent="0.25">
      <c r="A718" s="89">
        <v>715</v>
      </c>
      <c r="B718" s="88">
        <v>17031833300</v>
      </c>
      <c r="C718" s="87">
        <v>0</v>
      </c>
      <c r="D718" s="86">
        <v>0</v>
      </c>
    </row>
    <row r="719" spans="1:4" x14ac:dyDescent="0.25">
      <c r="A719" s="89">
        <v>716</v>
      </c>
      <c r="B719" s="88">
        <v>17031833900</v>
      </c>
      <c r="C719" s="87">
        <v>0</v>
      </c>
      <c r="D719" s="86">
        <v>0</v>
      </c>
    </row>
    <row r="720" spans="1:4" x14ac:dyDescent="0.25">
      <c r="A720" s="89">
        <v>717</v>
      </c>
      <c r="B720" s="88">
        <v>17031834000</v>
      </c>
      <c r="C720" s="87">
        <v>0</v>
      </c>
      <c r="D720" s="86">
        <v>0</v>
      </c>
    </row>
    <row r="721" spans="1:4" x14ac:dyDescent="0.25">
      <c r="A721" s="89">
        <v>718</v>
      </c>
      <c r="B721" s="88">
        <v>17031834200</v>
      </c>
      <c r="C721" s="87">
        <v>0</v>
      </c>
      <c r="D721" s="86">
        <v>0</v>
      </c>
    </row>
    <row r="722" spans="1:4" x14ac:dyDescent="0.25">
      <c r="A722" s="89">
        <v>719</v>
      </c>
      <c r="B722" s="88">
        <v>17031834300</v>
      </c>
      <c r="C722" s="87">
        <v>1</v>
      </c>
      <c r="D722" s="86">
        <v>7844.64</v>
      </c>
    </row>
    <row r="723" spans="1:4" x14ac:dyDescent="0.25">
      <c r="A723" s="89">
        <v>720</v>
      </c>
      <c r="B723" s="88">
        <v>17031834400</v>
      </c>
      <c r="C723" s="87">
        <v>0</v>
      </c>
      <c r="D723" s="86">
        <v>0</v>
      </c>
    </row>
    <row r="724" spans="1:4" x14ac:dyDescent="0.25">
      <c r="A724" s="89">
        <v>721</v>
      </c>
      <c r="B724" s="88">
        <v>17031834500</v>
      </c>
      <c r="C724" s="87">
        <v>0</v>
      </c>
      <c r="D724" s="86">
        <v>0</v>
      </c>
    </row>
    <row r="725" spans="1:4" x14ac:dyDescent="0.25">
      <c r="A725" s="89">
        <v>722</v>
      </c>
      <c r="B725" s="88">
        <v>17031834600</v>
      </c>
      <c r="C725" s="87">
        <v>0</v>
      </c>
      <c r="D725" s="86">
        <v>0</v>
      </c>
    </row>
    <row r="726" spans="1:4" x14ac:dyDescent="0.25">
      <c r="A726" s="89">
        <v>723</v>
      </c>
      <c r="B726" s="88">
        <v>17031834700</v>
      </c>
      <c r="C726" s="87">
        <v>0</v>
      </c>
      <c r="D726" s="86">
        <v>0</v>
      </c>
    </row>
    <row r="727" spans="1:4" x14ac:dyDescent="0.25">
      <c r="A727" s="89">
        <v>724</v>
      </c>
      <c r="B727" s="88">
        <v>17031834800</v>
      </c>
      <c r="C727" s="87">
        <v>0</v>
      </c>
      <c r="D727" s="86">
        <v>0</v>
      </c>
    </row>
    <row r="728" spans="1:4" x14ac:dyDescent="0.25">
      <c r="A728" s="89">
        <v>725</v>
      </c>
      <c r="B728" s="88">
        <v>17031834900</v>
      </c>
      <c r="C728" s="87">
        <v>0</v>
      </c>
      <c r="D728" s="86">
        <v>0</v>
      </c>
    </row>
    <row r="729" spans="1:4" x14ac:dyDescent="0.25">
      <c r="A729" s="89">
        <v>726</v>
      </c>
      <c r="B729" s="88">
        <v>17031835000</v>
      </c>
      <c r="C729" s="87">
        <v>1</v>
      </c>
      <c r="D729" s="86">
        <v>700.39</v>
      </c>
    </row>
    <row r="730" spans="1:4" x14ac:dyDescent="0.25">
      <c r="A730" s="89">
        <v>727</v>
      </c>
      <c r="B730" s="88">
        <v>17031835100</v>
      </c>
      <c r="C730" s="87">
        <v>0</v>
      </c>
      <c r="D730" s="86">
        <v>0</v>
      </c>
    </row>
    <row r="731" spans="1:4" x14ac:dyDescent="0.25">
      <c r="A731" s="89">
        <v>728</v>
      </c>
      <c r="B731" s="88">
        <v>17031835200</v>
      </c>
      <c r="C731" s="87">
        <v>0</v>
      </c>
      <c r="D731" s="86">
        <v>0</v>
      </c>
    </row>
    <row r="732" spans="1:4" x14ac:dyDescent="0.25">
      <c r="A732" s="89">
        <v>729</v>
      </c>
      <c r="B732" s="88">
        <v>17031835500</v>
      </c>
      <c r="C732" s="87">
        <v>0</v>
      </c>
      <c r="D732" s="86">
        <v>0</v>
      </c>
    </row>
    <row r="733" spans="1:4" x14ac:dyDescent="0.25">
      <c r="A733" s="89">
        <v>730</v>
      </c>
      <c r="B733" s="88">
        <v>17031835600</v>
      </c>
      <c r="C733" s="87">
        <v>0</v>
      </c>
      <c r="D733" s="86">
        <v>0</v>
      </c>
    </row>
    <row r="734" spans="1:4" x14ac:dyDescent="0.25">
      <c r="A734" s="89">
        <v>731</v>
      </c>
      <c r="B734" s="88">
        <v>17031835800</v>
      </c>
      <c r="C734" s="87">
        <v>0</v>
      </c>
      <c r="D734" s="86">
        <v>0</v>
      </c>
    </row>
    <row r="735" spans="1:4" x14ac:dyDescent="0.25">
      <c r="A735" s="89">
        <v>732</v>
      </c>
      <c r="B735" s="88">
        <v>17031836000</v>
      </c>
      <c r="C735" s="87">
        <v>0</v>
      </c>
      <c r="D735" s="86">
        <v>0</v>
      </c>
    </row>
    <row r="736" spans="1:4" x14ac:dyDescent="0.25">
      <c r="A736" s="89">
        <v>733</v>
      </c>
      <c r="B736" s="88">
        <v>17031836100</v>
      </c>
      <c r="C736" s="87">
        <v>0</v>
      </c>
      <c r="D736" s="86">
        <v>0</v>
      </c>
    </row>
    <row r="737" spans="1:4" x14ac:dyDescent="0.25">
      <c r="A737" s="89">
        <v>734</v>
      </c>
      <c r="B737" s="88">
        <v>17031836200</v>
      </c>
      <c r="C737" s="87">
        <v>0</v>
      </c>
      <c r="D737" s="86">
        <v>0</v>
      </c>
    </row>
    <row r="738" spans="1:4" x14ac:dyDescent="0.25">
      <c r="A738" s="89">
        <v>735</v>
      </c>
      <c r="B738" s="88">
        <v>17031836300</v>
      </c>
      <c r="C738" s="87">
        <v>0</v>
      </c>
      <c r="D738" s="86">
        <v>0</v>
      </c>
    </row>
    <row r="739" spans="1:4" x14ac:dyDescent="0.25">
      <c r="A739" s="89">
        <v>736</v>
      </c>
      <c r="B739" s="88">
        <v>17031836400</v>
      </c>
      <c r="C739" s="87">
        <v>0</v>
      </c>
      <c r="D739" s="86">
        <v>0</v>
      </c>
    </row>
    <row r="740" spans="1:4" x14ac:dyDescent="0.25">
      <c r="A740" s="89">
        <v>737</v>
      </c>
      <c r="B740" s="88">
        <v>17031836500</v>
      </c>
      <c r="C740" s="87">
        <v>0</v>
      </c>
      <c r="D740" s="86">
        <v>0</v>
      </c>
    </row>
    <row r="741" spans="1:4" x14ac:dyDescent="0.25">
      <c r="A741" s="89">
        <v>738</v>
      </c>
      <c r="B741" s="88">
        <v>17031836600</v>
      </c>
      <c r="C741" s="87">
        <v>0</v>
      </c>
      <c r="D741" s="86">
        <v>0</v>
      </c>
    </row>
    <row r="742" spans="1:4" x14ac:dyDescent="0.25">
      <c r="A742" s="89">
        <v>739</v>
      </c>
      <c r="B742" s="88">
        <v>17031836700</v>
      </c>
      <c r="C742" s="87">
        <v>2</v>
      </c>
      <c r="D742" s="86">
        <v>87671.29</v>
      </c>
    </row>
    <row r="743" spans="1:4" x14ac:dyDescent="0.25">
      <c r="A743" s="89">
        <v>740</v>
      </c>
      <c r="B743" s="88">
        <v>17031836800</v>
      </c>
      <c r="C743" s="87">
        <v>3</v>
      </c>
      <c r="D743" s="86">
        <v>23206.86</v>
      </c>
    </row>
    <row r="744" spans="1:4" x14ac:dyDescent="0.25">
      <c r="A744" s="89">
        <v>741</v>
      </c>
      <c r="B744" s="88">
        <v>17031836900</v>
      </c>
      <c r="C744" s="87">
        <v>0</v>
      </c>
      <c r="D744" s="86">
        <v>0</v>
      </c>
    </row>
    <row r="745" spans="1:4" x14ac:dyDescent="0.25">
      <c r="A745" s="89">
        <v>742</v>
      </c>
      <c r="B745" s="88">
        <v>17031837000</v>
      </c>
      <c r="C745" s="87">
        <v>1</v>
      </c>
      <c r="D745" s="86">
        <v>1178.76</v>
      </c>
    </row>
    <row r="746" spans="1:4" x14ac:dyDescent="0.25">
      <c r="A746" s="89">
        <v>743</v>
      </c>
      <c r="B746" s="88">
        <v>17031837100</v>
      </c>
      <c r="C746" s="87">
        <v>3</v>
      </c>
      <c r="D746" s="86">
        <v>408698.89</v>
      </c>
    </row>
    <row r="747" spans="1:4" x14ac:dyDescent="0.25">
      <c r="A747" s="89">
        <v>744</v>
      </c>
      <c r="B747" s="88">
        <v>17031837300</v>
      </c>
      <c r="C747" s="87">
        <v>0</v>
      </c>
      <c r="D747" s="86">
        <v>0</v>
      </c>
    </row>
    <row r="748" spans="1:4" x14ac:dyDescent="0.25">
      <c r="A748" s="89">
        <v>745</v>
      </c>
      <c r="B748" s="88">
        <v>17031837400</v>
      </c>
      <c r="C748" s="87">
        <v>0</v>
      </c>
      <c r="D748" s="86">
        <v>0</v>
      </c>
    </row>
    <row r="749" spans="1:4" x14ac:dyDescent="0.25">
      <c r="A749" s="89">
        <v>746</v>
      </c>
      <c r="B749" s="88">
        <v>17031837800</v>
      </c>
      <c r="C749" s="87">
        <v>0</v>
      </c>
      <c r="D749" s="86">
        <v>0</v>
      </c>
    </row>
    <row r="750" spans="1:4" x14ac:dyDescent="0.25">
      <c r="A750" s="89">
        <v>747</v>
      </c>
      <c r="B750" s="88">
        <v>17031838000</v>
      </c>
      <c r="C750" s="87">
        <v>0</v>
      </c>
      <c r="D750" s="86">
        <v>0</v>
      </c>
    </row>
    <row r="751" spans="1:4" x14ac:dyDescent="0.25">
      <c r="A751" s="89">
        <v>748</v>
      </c>
      <c r="B751" s="88">
        <v>17031838100</v>
      </c>
      <c r="C751" s="87">
        <v>0</v>
      </c>
      <c r="D751" s="86">
        <v>0</v>
      </c>
    </row>
    <row r="752" spans="1:4" x14ac:dyDescent="0.25">
      <c r="A752" s="89">
        <v>749</v>
      </c>
      <c r="B752" s="88">
        <v>17031838200</v>
      </c>
      <c r="C752" s="87">
        <v>0</v>
      </c>
      <c r="D752" s="86">
        <v>0</v>
      </c>
    </row>
    <row r="753" spans="1:4" x14ac:dyDescent="0.25">
      <c r="A753" s="89">
        <v>750</v>
      </c>
      <c r="B753" s="88">
        <v>17031838300</v>
      </c>
      <c r="C753" s="87">
        <v>0</v>
      </c>
      <c r="D753" s="86">
        <v>0</v>
      </c>
    </row>
    <row r="754" spans="1:4" x14ac:dyDescent="0.25">
      <c r="A754" s="89">
        <v>751</v>
      </c>
      <c r="B754" s="88">
        <v>17031838600</v>
      </c>
      <c r="C754" s="87">
        <v>0</v>
      </c>
      <c r="D754" s="86">
        <v>0</v>
      </c>
    </row>
    <row r="755" spans="1:4" x14ac:dyDescent="0.25">
      <c r="A755" s="89">
        <v>752</v>
      </c>
      <c r="B755" s="88">
        <v>17031838700</v>
      </c>
      <c r="C755" s="87">
        <v>1</v>
      </c>
      <c r="D755" s="86">
        <v>20936.2</v>
      </c>
    </row>
    <row r="756" spans="1:4" x14ac:dyDescent="0.25">
      <c r="A756" s="89">
        <v>753</v>
      </c>
      <c r="B756" s="88">
        <v>17031838800</v>
      </c>
      <c r="C756" s="87">
        <v>0</v>
      </c>
      <c r="D756" s="86">
        <v>0</v>
      </c>
    </row>
    <row r="757" spans="1:4" x14ac:dyDescent="0.25">
      <c r="A757" s="89">
        <v>754</v>
      </c>
      <c r="B757" s="88">
        <v>17031839000</v>
      </c>
      <c r="C757" s="87">
        <v>0</v>
      </c>
      <c r="D757" s="86">
        <v>0</v>
      </c>
    </row>
    <row r="758" spans="1:4" x14ac:dyDescent="0.25">
      <c r="A758" s="89">
        <v>755</v>
      </c>
      <c r="B758" s="88">
        <v>17031839100</v>
      </c>
      <c r="C758" s="87">
        <v>14</v>
      </c>
      <c r="D758" s="86">
        <v>1930365.4</v>
      </c>
    </row>
    <row r="759" spans="1:4" x14ac:dyDescent="0.25">
      <c r="A759" s="89">
        <v>756</v>
      </c>
      <c r="B759" s="88">
        <v>17031839200</v>
      </c>
      <c r="C759" s="87">
        <v>0</v>
      </c>
      <c r="D759" s="86">
        <v>0</v>
      </c>
    </row>
    <row r="760" spans="1:4" x14ac:dyDescent="0.25">
      <c r="A760" s="89">
        <v>757</v>
      </c>
      <c r="B760" s="88">
        <v>17031839500</v>
      </c>
      <c r="C760" s="87">
        <v>0</v>
      </c>
      <c r="D760" s="86">
        <v>0</v>
      </c>
    </row>
    <row r="761" spans="1:4" x14ac:dyDescent="0.25">
      <c r="A761" s="89">
        <v>758</v>
      </c>
      <c r="B761" s="88">
        <v>17031839600</v>
      </c>
      <c r="C761" s="87">
        <v>0</v>
      </c>
      <c r="D761" s="86">
        <v>0</v>
      </c>
    </row>
    <row r="762" spans="1:4" x14ac:dyDescent="0.25">
      <c r="A762" s="89">
        <v>759</v>
      </c>
      <c r="B762" s="88">
        <v>17031839700</v>
      </c>
      <c r="C762" s="87">
        <v>0</v>
      </c>
      <c r="D762" s="86">
        <v>0</v>
      </c>
    </row>
    <row r="763" spans="1:4" x14ac:dyDescent="0.25">
      <c r="A763" s="89">
        <v>760</v>
      </c>
      <c r="B763" s="88">
        <v>17031839800</v>
      </c>
      <c r="C763" s="87">
        <v>0</v>
      </c>
      <c r="D763" s="86">
        <v>0</v>
      </c>
    </row>
    <row r="764" spans="1:4" x14ac:dyDescent="0.25">
      <c r="A764" s="89">
        <v>761</v>
      </c>
      <c r="B764" s="88">
        <v>17031839900</v>
      </c>
      <c r="C764" s="87">
        <v>0</v>
      </c>
      <c r="D764" s="86">
        <v>0</v>
      </c>
    </row>
    <row r="765" spans="1:4" x14ac:dyDescent="0.25">
      <c r="A765" s="89">
        <v>762</v>
      </c>
      <c r="B765" s="88">
        <v>17031840000</v>
      </c>
      <c r="C765" s="87">
        <v>0</v>
      </c>
      <c r="D765" s="86">
        <v>0</v>
      </c>
    </row>
    <row r="766" spans="1:4" x14ac:dyDescent="0.25">
      <c r="A766" s="89">
        <v>763</v>
      </c>
      <c r="B766" s="88">
        <v>17031840100</v>
      </c>
      <c r="C766" s="87">
        <v>0</v>
      </c>
      <c r="D766" s="86">
        <v>0</v>
      </c>
    </row>
    <row r="767" spans="1:4" x14ac:dyDescent="0.25">
      <c r="A767" s="89">
        <v>764</v>
      </c>
      <c r="B767" s="88">
        <v>17031840200</v>
      </c>
      <c r="C767" s="87">
        <v>0</v>
      </c>
      <c r="D767" s="86">
        <v>0</v>
      </c>
    </row>
    <row r="768" spans="1:4" x14ac:dyDescent="0.25">
      <c r="A768" s="89">
        <v>765</v>
      </c>
      <c r="B768" s="88">
        <v>17031840300</v>
      </c>
      <c r="C768" s="87">
        <v>0</v>
      </c>
      <c r="D768" s="86">
        <v>0</v>
      </c>
    </row>
    <row r="769" spans="1:4" x14ac:dyDescent="0.25">
      <c r="A769" s="89">
        <v>766</v>
      </c>
      <c r="B769" s="88">
        <v>17031840400</v>
      </c>
      <c r="C769" s="87">
        <v>0</v>
      </c>
      <c r="D769" s="86">
        <v>0</v>
      </c>
    </row>
    <row r="770" spans="1:4" x14ac:dyDescent="0.25">
      <c r="A770" s="89">
        <v>767</v>
      </c>
      <c r="B770" s="88">
        <v>17031840700</v>
      </c>
      <c r="C770" s="87">
        <v>0</v>
      </c>
      <c r="D770" s="86">
        <v>0</v>
      </c>
    </row>
    <row r="771" spans="1:4" x14ac:dyDescent="0.25">
      <c r="A771" s="89">
        <v>768</v>
      </c>
      <c r="B771" s="88">
        <v>17031840800</v>
      </c>
      <c r="C771" s="87">
        <v>0</v>
      </c>
      <c r="D771" s="86">
        <v>0</v>
      </c>
    </row>
    <row r="772" spans="1:4" x14ac:dyDescent="0.25">
      <c r="A772" s="89">
        <v>769</v>
      </c>
      <c r="B772" s="88">
        <v>17031841000</v>
      </c>
      <c r="C772" s="87">
        <v>0</v>
      </c>
      <c r="D772" s="86">
        <v>0</v>
      </c>
    </row>
    <row r="773" spans="1:4" x14ac:dyDescent="0.25">
      <c r="A773" s="89">
        <v>770</v>
      </c>
      <c r="B773" s="88">
        <v>17031841100</v>
      </c>
      <c r="C773" s="87">
        <v>1</v>
      </c>
      <c r="D773" s="86">
        <v>22091.08</v>
      </c>
    </row>
    <row r="774" spans="1:4" x14ac:dyDescent="0.25">
      <c r="A774" s="89">
        <v>771</v>
      </c>
      <c r="B774" s="88">
        <v>17031841200</v>
      </c>
      <c r="C774" s="87">
        <v>0</v>
      </c>
      <c r="D774" s="86">
        <v>0</v>
      </c>
    </row>
    <row r="775" spans="1:4" x14ac:dyDescent="0.25">
      <c r="A775" s="89">
        <v>772</v>
      </c>
      <c r="B775" s="88">
        <v>17031841300</v>
      </c>
      <c r="C775" s="87">
        <v>0</v>
      </c>
      <c r="D775" s="86">
        <v>0</v>
      </c>
    </row>
    <row r="776" spans="1:4" x14ac:dyDescent="0.25">
      <c r="A776" s="89">
        <v>773</v>
      </c>
      <c r="B776" s="88">
        <v>17031841500</v>
      </c>
      <c r="C776" s="87">
        <v>0</v>
      </c>
      <c r="D776" s="86">
        <v>0</v>
      </c>
    </row>
    <row r="777" spans="1:4" x14ac:dyDescent="0.25">
      <c r="A777" s="89">
        <v>774</v>
      </c>
      <c r="B777" s="88">
        <v>17031841700</v>
      </c>
      <c r="C777" s="87">
        <v>0</v>
      </c>
      <c r="D777" s="86">
        <v>0</v>
      </c>
    </row>
    <row r="778" spans="1:4" x14ac:dyDescent="0.25">
      <c r="A778" s="89">
        <v>775</v>
      </c>
      <c r="B778" s="88">
        <v>17031841800</v>
      </c>
      <c r="C778" s="87">
        <v>0</v>
      </c>
      <c r="D778" s="86">
        <v>0</v>
      </c>
    </row>
    <row r="779" spans="1:4" x14ac:dyDescent="0.25">
      <c r="A779" s="89">
        <v>776</v>
      </c>
      <c r="B779" s="88">
        <v>17031841900</v>
      </c>
      <c r="C779" s="87">
        <v>0</v>
      </c>
      <c r="D779" s="86">
        <v>0</v>
      </c>
    </row>
    <row r="780" spans="1:4" x14ac:dyDescent="0.25">
      <c r="A780" s="89">
        <v>777</v>
      </c>
      <c r="B780" s="88">
        <v>17031842000</v>
      </c>
      <c r="C780" s="87">
        <v>0</v>
      </c>
      <c r="D780" s="86">
        <v>0</v>
      </c>
    </row>
    <row r="781" spans="1:4" x14ac:dyDescent="0.25">
      <c r="A781" s="89">
        <v>778</v>
      </c>
      <c r="B781" s="88">
        <v>17031842100</v>
      </c>
      <c r="C781" s="87">
        <v>2</v>
      </c>
      <c r="D781" s="86">
        <v>36541.300000000003</v>
      </c>
    </row>
    <row r="782" spans="1:4" x14ac:dyDescent="0.25">
      <c r="A782" s="89">
        <v>779</v>
      </c>
      <c r="B782" s="88">
        <v>17031842200</v>
      </c>
      <c r="C782" s="87">
        <v>0</v>
      </c>
      <c r="D782" s="86">
        <v>0</v>
      </c>
    </row>
    <row r="783" spans="1:4" x14ac:dyDescent="0.25">
      <c r="A783" s="89">
        <v>780</v>
      </c>
      <c r="B783" s="88">
        <v>17031842300</v>
      </c>
      <c r="C783" s="87">
        <v>0</v>
      </c>
      <c r="D783" s="86">
        <v>0</v>
      </c>
    </row>
    <row r="784" spans="1:4" x14ac:dyDescent="0.25">
      <c r="A784" s="89">
        <v>781</v>
      </c>
      <c r="B784" s="88">
        <v>17031842400</v>
      </c>
      <c r="C784" s="87">
        <v>0</v>
      </c>
      <c r="D784" s="86">
        <v>0</v>
      </c>
    </row>
    <row r="785" spans="1:4" x14ac:dyDescent="0.25">
      <c r="A785" s="89">
        <v>782</v>
      </c>
      <c r="B785" s="88">
        <v>17031842500</v>
      </c>
      <c r="C785" s="87">
        <v>0</v>
      </c>
      <c r="D785" s="86">
        <v>0</v>
      </c>
    </row>
    <row r="786" spans="1:4" x14ac:dyDescent="0.25">
      <c r="A786" s="89">
        <v>783</v>
      </c>
      <c r="B786" s="88">
        <v>17031842600</v>
      </c>
      <c r="C786" s="87">
        <v>0</v>
      </c>
      <c r="D786" s="86">
        <v>0</v>
      </c>
    </row>
    <row r="787" spans="1:4" x14ac:dyDescent="0.25">
      <c r="A787" s="89">
        <v>784</v>
      </c>
      <c r="B787" s="88">
        <v>17031842800</v>
      </c>
      <c r="C787" s="87">
        <v>1</v>
      </c>
      <c r="D787" s="86">
        <v>60956.33</v>
      </c>
    </row>
    <row r="788" spans="1:4" x14ac:dyDescent="0.25">
      <c r="A788" s="89">
        <v>785</v>
      </c>
      <c r="B788" s="88">
        <v>17031842900</v>
      </c>
      <c r="C788" s="87">
        <v>0</v>
      </c>
      <c r="D788" s="86">
        <v>0</v>
      </c>
    </row>
    <row r="789" spans="1:4" x14ac:dyDescent="0.25">
      <c r="A789" s="89">
        <v>786</v>
      </c>
      <c r="B789" s="88">
        <v>17031843000</v>
      </c>
      <c r="C789" s="87">
        <v>0</v>
      </c>
      <c r="D789" s="86">
        <v>0</v>
      </c>
    </row>
    <row r="790" spans="1:4" x14ac:dyDescent="0.25">
      <c r="A790" s="89">
        <v>787</v>
      </c>
      <c r="B790" s="88">
        <v>17031843100</v>
      </c>
      <c r="C790" s="87">
        <v>0</v>
      </c>
      <c r="D790" s="86">
        <v>0</v>
      </c>
    </row>
    <row r="791" spans="1:4" x14ac:dyDescent="0.25">
      <c r="A791" s="89">
        <v>788</v>
      </c>
      <c r="B791" s="88">
        <v>17031843200</v>
      </c>
      <c r="C791" s="87">
        <v>4</v>
      </c>
      <c r="D791" s="86">
        <v>19424921.580000002</v>
      </c>
    </row>
    <row r="792" spans="1:4" x14ac:dyDescent="0.25">
      <c r="A792" s="89">
        <v>789</v>
      </c>
      <c r="B792" s="88">
        <v>17031843300</v>
      </c>
      <c r="C792" s="87">
        <v>0</v>
      </c>
      <c r="D792" s="86">
        <v>0</v>
      </c>
    </row>
    <row r="793" spans="1:4" x14ac:dyDescent="0.25">
      <c r="A793" s="89">
        <v>790</v>
      </c>
      <c r="B793" s="88">
        <v>17031843400</v>
      </c>
      <c r="C793" s="87">
        <v>0</v>
      </c>
      <c r="D793" s="86">
        <v>0</v>
      </c>
    </row>
    <row r="794" spans="1:4" x14ac:dyDescent="0.25">
      <c r="A794" s="89">
        <v>791</v>
      </c>
      <c r="B794" s="88">
        <v>17031843500</v>
      </c>
      <c r="C794" s="87">
        <v>0</v>
      </c>
      <c r="D794" s="86">
        <v>0</v>
      </c>
    </row>
    <row r="795" spans="1:4" x14ac:dyDescent="0.25">
      <c r="A795" s="89">
        <v>792</v>
      </c>
      <c r="B795" s="88">
        <v>17031843600</v>
      </c>
      <c r="C795" s="87">
        <v>0</v>
      </c>
      <c r="D795" s="86">
        <v>0</v>
      </c>
    </row>
    <row r="796" spans="1:4" x14ac:dyDescent="0.25">
      <c r="A796" s="89">
        <v>793</v>
      </c>
      <c r="B796" s="88">
        <v>17031843700</v>
      </c>
      <c r="C796" s="87">
        <v>1</v>
      </c>
      <c r="D796" s="86">
        <v>159607.18</v>
      </c>
    </row>
    <row r="797" spans="1:4" x14ac:dyDescent="0.25">
      <c r="A797" s="89">
        <v>794</v>
      </c>
      <c r="B797" s="88">
        <v>17031843800</v>
      </c>
      <c r="C797" s="87">
        <v>0</v>
      </c>
      <c r="D797" s="86">
        <v>0</v>
      </c>
    </row>
    <row r="798" spans="1:4" x14ac:dyDescent="0.25">
      <c r="A798" s="89">
        <v>795</v>
      </c>
      <c r="B798" s="88">
        <v>17031843900</v>
      </c>
      <c r="C798" s="87">
        <v>0</v>
      </c>
      <c r="D798" s="86">
        <v>0</v>
      </c>
    </row>
    <row r="799" spans="1:4" x14ac:dyDescent="0.25">
      <c r="A799" s="89">
        <v>796</v>
      </c>
      <c r="B799" s="88">
        <v>17031844600</v>
      </c>
      <c r="C799" s="87">
        <v>0</v>
      </c>
      <c r="D799" s="86">
        <v>0</v>
      </c>
    </row>
    <row r="800" spans="1:4" x14ac:dyDescent="0.25">
      <c r="A800" s="89">
        <v>797</v>
      </c>
      <c r="B800" s="88">
        <v>17031844700</v>
      </c>
      <c r="C800" s="87">
        <v>0</v>
      </c>
      <c r="D800" s="86">
        <v>0</v>
      </c>
    </row>
    <row r="801" spans="1:4" x14ac:dyDescent="0.25">
      <c r="A801" s="89">
        <v>798</v>
      </c>
      <c r="B801" s="88">
        <v>17031980000</v>
      </c>
      <c r="C801" s="87">
        <v>0</v>
      </c>
      <c r="D801" s="86">
        <v>0</v>
      </c>
    </row>
    <row r="802" spans="1:4" x14ac:dyDescent="0.25">
      <c r="A802" s="89">
        <v>799</v>
      </c>
      <c r="B802" s="88">
        <v>17031980100</v>
      </c>
      <c r="C802" s="87">
        <v>0</v>
      </c>
      <c r="D802" s="86">
        <v>0</v>
      </c>
    </row>
    <row r="803" spans="1:4" x14ac:dyDescent="0.25">
      <c r="A803" s="89">
        <v>800</v>
      </c>
      <c r="B803" s="88">
        <v>17043840000</v>
      </c>
      <c r="C803" s="87">
        <v>0</v>
      </c>
      <c r="D803" s="86">
        <v>0</v>
      </c>
    </row>
    <row r="804" spans="1:4" ht="15.75" thickBot="1" x14ac:dyDescent="0.3">
      <c r="A804" s="85">
        <v>801</v>
      </c>
      <c r="B804" s="84">
        <v>17043840801</v>
      </c>
      <c r="C804" s="83">
        <v>0</v>
      </c>
      <c r="D804" s="82">
        <v>0</v>
      </c>
    </row>
    <row r="805" spans="1:4" ht="15.75" thickBot="1" x14ac:dyDescent="0.3">
      <c r="A805" s="96" t="s">
        <v>113</v>
      </c>
      <c r="B805" s="97"/>
      <c r="C805" s="81">
        <f>SUM(C4:C804)</f>
        <v>2467</v>
      </c>
      <c r="D805" s="80">
        <f>SUM(D4:D804)</f>
        <v>183502268.12999997</v>
      </c>
    </row>
  </sheetData>
  <mergeCells count="2">
    <mergeCell ref="A805:B805"/>
    <mergeCell ref="A1:D2"/>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A3855-E2B6-40E1-B834-91543AA93EA9}">
  <dimension ref="A1:D805"/>
  <sheetViews>
    <sheetView workbookViewId="0">
      <pane ySplit="3" topLeftCell="A4" activePane="bottomLeft" state="frozen"/>
      <selection pane="bottomLeft" sqref="A1:D2"/>
    </sheetView>
  </sheetViews>
  <sheetFormatPr defaultRowHeight="15" x14ac:dyDescent="0.25"/>
  <cols>
    <col min="1" max="1" width="6" style="77" customWidth="1"/>
    <col min="2" max="2" width="18.140625" style="77" customWidth="1"/>
    <col min="3" max="3" width="19.7109375" style="79" customWidth="1"/>
    <col min="4" max="4" width="15.5703125" style="78" customWidth="1"/>
    <col min="5" max="16384" width="9.140625" style="77"/>
  </cols>
  <sheetData>
    <row r="1" spans="1:4" x14ac:dyDescent="0.25">
      <c r="A1" s="98" t="s">
        <v>118</v>
      </c>
      <c r="B1" s="98"/>
      <c r="C1" s="98"/>
      <c r="D1" s="98"/>
    </row>
    <row r="2" spans="1:4" ht="15.75" thickBot="1" x14ac:dyDescent="0.3">
      <c r="A2" s="99"/>
      <c r="B2" s="99"/>
      <c r="C2" s="99"/>
      <c r="D2" s="99"/>
    </row>
    <row r="3" spans="1:4" ht="15.75" thickBot="1" x14ac:dyDescent="0.3">
      <c r="A3" s="95" t="s">
        <v>116</v>
      </c>
      <c r="B3" s="95" t="s">
        <v>115</v>
      </c>
      <c r="C3" s="94" t="s">
        <v>100</v>
      </c>
      <c r="D3" s="93" t="s">
        <v>114</v>
      </c>
    </row>
    <row r="4" spans="1:4" x14ac:dyDescent="0.25">
      <c r="A4" s="92">
        <v>1</v>
      </c>
      <c r="B4" s="88">
        <v>17031010100</v>
      </c>
      <c r="C4" s="91">
        <v>5</v>
      </c>
      <c r="D4" s="90">
        <v>3459.47</v>
      </c>
    </row>
    <row r="5" spans="1:4" x14ac:dyDescent="0.25">
      <c r="A5" s="89">
        <v>2</v>
      </c>
      <c r="B5" s="88">
        <v>17031010201</v>
      </c>
      <c r="C5" s="87">
        <v>2</v>
      </c>
      <c r="D5" s="86">
        <v>43591.170000000006</v>
      </c>
    </row>
    <row r="6" spans="1:4" x14ac:dyDescent="0.25">
      <c r="A6" s="89">
        <v>3</v>
      </c>
      <c r="B6" s="88">
        <v>17031010202</v>
      </c>
      <c r="C6" s="87">
        <v>0</v>
      </c>
      <c r="D6" s="86">
        <v>0</v>
      </c>
    </row>
    <row r="7" spans="1:4" x14ac:dyDescent="0.25">
      <c r="A7" s="89">
        <v>4</v>
      </c>
      <c r="B7" s="88">
        <v>17031010300</v>
      </c>
      <c r="C7" s="87">
        <v>3</v>
      </c>
      <c r="D7" s="86">
        <v>33170.36</v>
      </c>
    </row>
    <row r="8" spans="1:4" x14ac:dyDescent="0.25">
      <c r="A8" s="89">
        <v>5</v>
      </c>
      <c r="B8" s="88">
        <v>17031010400</v>
      </c>
      <c r="C8" s="87">
        <v>2</v>
      </c>
      <c r="D8" s="86">
        <v>167598.29999999999</v>
      </c>
    </row>
    <row r="9" spans="1:4" x14ac:dyDescent="0.25">
      <c r="A9" s="89">
        <v>6</v>
      </c>
      <c r="B9" s="88">
        <v>17031010501</v>
      </c>
      <c r="C9" s="87">
        <v>0</v>
      </c>
      <c r="D9" s="86">
        <v>0</v>
      </c>
    </row>
    <row r="10" spans="1:4" x14ac:dyDescent="0.25">
      <c r="A10" s="89">
        <v>7</v>
      </c>
      <c r="B10" s="88">
        <v>17031010502</v>
      </c>
      <c r="C10" s="87">
        <v>0</v>
      </c>
      <c r="D10" s="86">
        <v>0</v>
      </c>
    </row>
    <row r="11" spans="1:4" x14ac:dyDescent="0.25">
      <c r="A11" s="89">
        <v>8</v>
      </c>
      <c r="B11" s="88">
        <v>17031010503</v>
      </c>
      <c r="C11" s="87">
        <v>3</v>
      </c>
      <c r="D11" s="86">
        <v>44518.740000000005</v>
      </c>
    </row>
    <row r="12" spans="1:4" x14ac:dyDescent="0.25">
      <c r="A12" s="89">
        <v>9</v>
      </c>
      <c r="B12" s="88">
        <v>17031010600</v>
      </c>
      <c r="C12" s="87">
        <v>1</v>
      </c>
      <c r="D12" s="86">
        <v>457.78</v>
      </c>
    </row>
    <row r="13" spans="1:4" x14ac:dyDescent="0.25">
      <c r="A13" s="89">
        <v>10</v>
      </c>
      <c r="B13" s="88">
        <v>17031010701</v>
      </c>
      <c r="C13" s="87">
        <v>3</v>
      </c>
      <c r="D13" s="86">
        <v>189102.94</v>
      </c>
    </row>
    <row r="14" spans="1:4" x14ac:dyDescent="0.25">
      <c r="A14" s="89">
        <v>11</v>
      </c>
      <c r="B14" s="88">
        <v>17031010702</v>
      </c>
      <c r="C14" s="87">
        <v>0</v>
      </c>
      <c r="D14" s="86">
        <v>0</v>
      </c>
    </row>
    <row r="15" spans="1:4" x14ac:dyDescent="0.25">
      <c r="A15" s="89">
        <v>12</v>
      </c>
      <c r="B15" s="88">
        <v>17031020100</v>
      </c>
      <c r="C15" s="87">
        <v>3</v>
      </c>
      <c r="D15" s="86">
        <v>3767.9700000000003</v>
      </c>
    </row>
    <row r="16" spans="1:4" x14ac:dyDescent="0.25">
      <c r="A16" s="89">
        <v>13</v>
      </c>
      <c r="B16" s="88">
        <v>17031020200</v>
      </c>
      <c r="C16" s="87">
        <v>16</v>
      </c>
      <c r="D16" s="86">
        <v>1109408.53</v>
      </c>
    </row>
    <row r="17" spans="1:4" x14ac:dyDescent="0.25">
      <c r="A17" s="89">
        <v>14</v>
      </c>
      <c r="B17" s="88">
        <v>17031020301</v>
      </c>
      <c r="C17" s="87">
        <v>15</v>
      </c>
      <c r="D17" s="86">
        <v>275930.76</v>
      </c>
    </row>
    <row r="18" spans="1:4" x14ac:dyDescent="0.25">
      <c r="A18" s="89">
        <v>15</v>
      </c>
      <c r="B18" s="88">
        <v>17031020302</v>
      </c>
      <c r="C18" s="87">
        <v>7</v>
      </c>
      <c r="D18" s="86">
        <v>1709411.6600000001</v>
      </c>
    </row>
    <row r="19" spans="1:4" x14ac:dyDescent="0.25">
      <c r="A19" s="89">
        <v>16</v>
      </c>
      <c r="B19" s="88">
        <v>17031020400</v>
      </c>
      <c r="C19" s="87">
        <v>5</v>
      </c>
      <c r="D19" s="86">
        <v>62151.93</v>
      </c>
    </row>
    <row r="20" spans="1:4" x14ac:dyDescent="0.25">
      <c r="A20" s="89">
        <v>17</v>
      </c>
      <c r="B20" s="88">
        <v>17031020500</v>
      </c>
      <c r="C20" s="87">
        <v>6</v>
      </c>
      <c r="D20" s="86">
        <v>180799.2</v>
      </c>
    </row>
    <row r="21" spans="1:4" x14ac:dyDescent="0.25">
      <c r="A21" s="89">
        <v>18</v>
      </c>
      <c r="B21" s="88">
        <v>17031020601</v>
      </c>
      <c r="C21" s="87">
        <v>4</v>
      </c>
      <c r="D21" s="86">
        <v>123103.6</v>
      </c>
    </row>
    <row r="22" spans="1:4" x14ac:dyDescent="0.25">
      <c r="A22" s="89">
        <v>19</v>
      </c>
      <c r="B22" s="88">
        <v>17031020602</v>
      </c>
      <c r="C22" s="87">
        <v>3</v>
      </c>
      <c r="D22" s="86">
        <v>1785.98</v>
      </c>
    </row>
    <row r="23" spans="1:4" x14ac:dyDescent="0.25">
      <c r="A23" s="89">
        <v>20</v>
      </c>
      <c r="B23" s="88">
        <v>17031020701</v>
      </c>
      <c r="C23" s="87">
        <v>29</v>
      </c>
      <c r="D23" s="86">
        <v>1459479.0499999996</v>
      </c>
    </row>
    <row r="24" spans="1:4" x14ac:dyDescent="0.25">
      <c r="A24" s="89">
        <v>21</v>
      </c>
      <c r="B24" s="88">
        <v>17031020702</v>
      </c>
      <c r="C24" s="87">
        <v>14</v>
      </c>
      <c r="D24" s="86">
        <v>274139.83000000007</v>
      </c>
    </row>
    <row r="25" spans="1:4" x14ac:dyDescent="0.25">
      <c r="A25" s="89">
        <v>22</v>
      </c>
      <c r="B25" s="88">
        <v>17031020801</v>
      </c>
      <c r="C25" s="87">
        <v>5</v>
      </c>
      <c r="D25" s="86">
        <v>26781.75</v>
      </c>
    </row>
    <row r="26" spans="1:4" x14ac:dyDescent="0.25">
      <c r="A26" s="89">
        <v>23</v>
      </c>
      <c r="B26" s="88">
        <v>17031020802</v>
      </c>
      <c r="C26" s="87">
        <v>11</v>
      </c>
      <c r="D26" s="86">
        <v>193608.71000000002</v>
      </c>
    </row>
    <row r="27" spans="1:4" x14ac:dyDescent="0.25">
      <c r="A27" s="89">
        <v>24</v>
      </c>
      <c r="B27" s="88">
        <v>17031020901</v>
      </c>
      <c r="C27" s="87">
        <v>9</v>
      </c>
      <c r="D27" s="86">
        <v>3456148.2299999995</v>
      </c>
    </row>
    <row r="28" spans="1:4" x14ac:dyDescent="0.25">
      <c r="A28" s="89">
        <v>25</v>
      </c>
      <c r="B28" s="88">
        <v>17031020902</v>
      </c>
      <c r="C28" s="87">
        <v>27</v>
      </c>
      <c r="D28" s="86">
        <v>364584.49</v>
      </c>
    </row>
    <row r="29" spans="1:4" x14ac:dyDescent="0.25">
      <c r="A29" s="89">
        <v>26</v>
      </c>
      <c r="B29" s="88">
        <v>17031030101</v>
      </c>
      <c r="C29" s="87">
        <v>2</v>
      </c>
      <c r="D29" s="86">
        <v>12724.55</v>
      </c>
    </row>
    <row r="30" spans="1:4" x14ac:dyDescent="0.25">
      <c r="A30" s="89">
        <v>27</v>
      </c>
      <c r="B30" s="88">
        <v>17031030102</v>
      </c>
      <c r="C30" s="87">
        <v>0</v>
      </c>
      <c r="D30" s="86">
        <v>0</v>
      </c>
    </row>
    <row r="31" spans="1:4" x14ac:dyDescent="0.25">
      <c r="A31" s="89">
        <v>28</v>
      </c>
      <c r="B31" s="88">
        <v>17031030103</v>
      </c>
      <c r="C31" s="87">
        <v>0</v>
      </c>
      <c r="D31" s="86">
        <v>0</v>
      </c>
    </row>
    <row r="32" spans="1:4" x14ac:dyDescent="0.25">
      <c r="A32" s="89">
        <v>29</v>
      </c>
      <c r="B32" s="88">
        <v>17031030104</v>
      </c>
      <c r="C32" s="87">
        <v>0</v>
      </c>
      <c r="D32" s="86">
        <v>0</v>
      </c>
    </row>
    <row r="33" spans="1:4" x14ac:dyDescent="0.25">
      <c r="A33" s="89">
        <v>30</v>
      </c>
      <c r="B33" s="88">
        <v>17031030200</v>
      </c>
      <c r="C33" s="87">
        <v>0</v>
      </c>
      <c r="D33" s="86">
        <v>0</v>
      </c>
    </row>
    <row r="34" spans="1:4" x14ac:dyDescent="0.25">
      <c r="A34" s="89">
        <v>31</v>
      </c>
      <c r="B34" s="88">
        <v>17031030300</v>
      </c>
      <c r="C34" s="87">
        <v>4</v>
      </c>
      <c r="D34" s="86">
        <v>178576.37</v>
      </c>
    </row>
    <row r="35" spans="1:4" x14ac:dyDescent="0.25">
      <c r="A35" s="89">
        <v>32</v>
      </c>
      <c r="B35" s="88">
        <v>17031030400</v>
      </c>
      <c r="C35" s="87">
        <v>1</v>
      </c>
      <c r="D35" s="86">
        <v>69478.539999999994</v>
      </c>
    </row>
    <row r="36" spans="1:4" x14ac:dyDescent="0.25">
      <c r="A36" s="89">
        <v>33</v>
      </c>
      <c r="B36" s="88">
        <v>17031030500</v>
      </c>
      <c r="C36" s="87">
        <v>1</v>
      </c>
      <c r="D36" s="86">
        <v>287985.19</v>
      </c>
    </row>
    <row r="37" spans="1:4" x14ac:dyDescent="0.25">
      <c r="A37" s="89">
        <v>34</v>
      </c>
      <c r="B37" s="88">
        <v>17031030601</v>
      </c>
      <c r="C37" s="87">
        <v>0</v>
      </c>
      <c r="D37" s="86">
        <v>0</v>
      </c>
    </row>
    <row r="38" spans="1:4" x14ac:dyDescent="0.25">
      <c r="A38" s="89">
        <v>35</v>
      </c>
      <c r="B38" s="88">
        <v>17031030603</v>
      </c>
      <c r="C38" s="87">
        <v>1</v>
      </c>
      <c r="D38" s="86">
        <v>31584.17</v>
      </c>
    </row>
    <row r="39" spans="1:4" x14ac:dyDescent="0.25">
      <c r="A39" s="89">
        <v>36</v>
      </c>
      <c r="B39" s="88">
        <v>17031030604</v>
      </c>
      <c r="C39" s="87">
        <v>2</v>
      </c>
      <c r="D39" s="86">
        <v>28206.76</v>
      </c>
    </row>
    <row r="40" spans="1:4" x14ac:dyDescent="0.25">
      <c r="A40" s="89">
        <v>37</v>
      </c>
      <c r="B40" s="88">
        <v>17031030701</v>
      </c>
      <c r="C40" s="87">
        <v>1</v>
      </c>
      <c r="D40" s="86">
        <v>1092.49</v>
      </c>
    </row>
    <row r="41" spans="1:4" x14ac:dyDescent="0.25">
      <c r="A41" s="89">
        <v>38</v>
      </c>
      <c r="B41" s="88">
        <v>17031030702</v>
      </c>
      <c r="C41" s="87">
        <v>0</v>
      </c>
      <c r="D41" s="86">
        <v>0</v>
      </c>
    </row>
    <row r="42" spans="1:4" x14ac:dyDescent="0.25">
      <c r="A42" s="89">
        <v>39</v>
      </c>
      <c r="B42" s="88">
        <v>17031030703</v>
      </c>
      <c r="C42" s="87">
        <v>2</v>
      </c>
      <c r="D42" s="86">
        <v>1126.3499999999999</v>
      </c>
    </row>
    <row r="43" spans="1:4" x14ac:dyDescent="0.25">
      <c r="A43" s="89">
        <v>40</v>
      </c>
      <c r="B43" s="88">
        <v>17031030706</v>
      </c>
      <c r="C43" s="87">
        <v>3</v>
      </c>
      <c r="D43" s="86">
        <v>276558.02</v>
      </c>
    </row>
    <row r="44" spans="1:4" x14ac:dyDescent="0.25">
      <c r="A44" s="89">
        <v>41</v>
      </c>
      <c r="B44" s="88">
        <v>17031030800</v>
      </c>
      <c r="C44" s="87">
        <v>1</v>
      </c>
      <c r="D44" s="86">
        <v>30856.55</v>
      </c>
    </row>
    <row r="45" spans="1:4" x14ac:dyDescent="0.25">
      <c r="A45" s="89">
        <v>42</v>
      </c>
      <c r="B45" s="88">
        <v>17031030900</v>
      </c>
      <c r="C45" s="87">
        <v>3</v>
      </c>
      <c r="D45" s="86">
        <v>205684.46</v>
      </c>
    </row>
    <row r="46" spans="1:4" x14ac:dyDescent="0.25">
      <c r="A46" s="89">
        <v>43</v>
      </c>
      <c r="B46" s="88">
        <v>17031031000</v>
      </c>
      <c r="C46" s="87">
        <v>10</v>
      </c>
      <c r="D46" s="86">
        <v>448527.81</v>
      </c>
    </row>
    <row r="47" spans="1:4" x14ac:dyDescent="0.25">
      <c r="A47" s="89">
        <v>44</v>
      </c>
      <c r="B47" s="88">
        <v>17031031100</v>
      </c>
      <c r="C47" s="87">
        <v>2</v>
      </c>
      <c r="D47" s="86">
        <v>21858.780000000002</v>
      </c>
    </row>
    <row r="48" spans="1:4" x14ac:dyDescent="0.25">
      <c r="A48" s="89">
        <v>45</v>
      </c>
      <c r="B48" s="88">
        <v>17031031200</v>
      </c>
      <c r="C48" s="87">
        <v>2</v>
      </c>
      <c r="D48" s="86">
        <v>4293.32</v>
      </c>
    </row>
    <row r="49" spans="1:4" x14ac:dyDescent="0.25">
      <c r="A49" s="89">
        <v>46</v>
      </c>
      <c r="B49" s="88">
        <v>17031031300</v>
      </c>
      <c r="C49" s="87">
        <v>23</v>
      </c>
      <c r="D49" s="86">
        <v>351065.77</v>
      </c>
    </row>
    <row r="50" spans="1:4" x14ac:dyDescent="0.25">
      <c r="A50" s="89">
        <v>47</v>
      </c>
      <c r="B50" s="88">
        <v>17031031400</v>
      </c>
      <c r="C50" s="87">
        <v>2</v>
      </c>
      <c r="D50" s="86">
        <v>299911.75</v>
      </c>
    </row>
    <row r="51" spans="1:4" x14ac:dyDescent="0.25">
      <c r="A51" s="89">
        <v>48</v>
      </c>
      <c r="B51" s="88">
        <v>17031031501</v>
      </c>
      <c r="C51" s="87">
        <v>6</v>
      </c>
      <c r="D51" s="86">
        <v>5731.9800000000005</v>
      </c>
    </row>
    <row r="52" spans="1:4" x14ac:dyDescent="0.25">
      <c r="A52" s="89">
        <v>49</v>
      </c>
      <c r="B52" s="88">
        <v>17031031502</v>
      </c>
      <c r="C52" s="87">
        <v>3</v>
      </c>
      <c r="D52" s="86">
        <v>1437.07</v>
      </c>
    </row>
    <row r="53" spans="1:4" x14ac:dyDescent="0.25">
      <c r="A53" s="89">
        <v>50</v>
      </c>
      <c r="B53" s="88">
        <v>17031031700</v>
      </c>
      <c r="C53" s="87">
        <v>12</v>
      </c>
      <c r="D53" s="86">
        <v>607834.94000000006</v>
      </c>
    </row>
    <row r="54" spans="1:4" x14ac:dyDescent="0.25">
      <c r="A54" s="89">
        <v>51</v>
      </c>
      <c r="B54" s="88">
        <v>17031031800</v>
      </c>
      <c r="C54" s="87">
        <v>2</v>
      </c>
      <c r="D54" s="86">
        <v>8349.5</v>
      </c>
    </row>
    <row r="55" spans="1:4" x14ac:dyDescent="0.25">
      <c r="A55" s="89">
        <v>52</v>
      </c>
      <c r="B55" s="88">
        <v>17031031900</v>
      </c>
      <c r="C55" s="87">
        <v>5</v>
      </c>
      <c r="D55" s="86">
        <v>332556.83999999997</v>
      </c>
    </row>
    <row r="56" spans="1:4" x14ac:dyDescent="0.25">
      <c r="A56" s="89">
        <v>53</v>
      </c>
      <c r="B56" s="88">
        <v>17031032100</v>
      </c>
      <c r="C56" s="87">
        <v>5</v>
      </c>
      <c r="D56" s="86">
        <v>266127.73</v>
      </c>
    </row>
    <row r="57" spans="1:4" x14ac:dyDescent="0.25">
      <c r="A57" s="89">
        <v>54</v>
      </c>
      <c r="B57" s="88">
        <v>17031040100</v>
      </c>
      <c r="C57" s="87">
        <v>1</v>
      </c>
      <c r="D57" s="86">
        <v>3372.03</v>
      </c>
    </row>
    <row r="58" spans="1:4" x14ac:dyDescent="0.25">
      <c r="A58" s="89">
        <v>55</v>
      </c>
      <c r="B58" s="88">
        <v>17031040201</v>
      </c>
      <c r="C58" s="87">
        <v>20</v>
      </c>
      <c r="D58" s="86">
        <v>477466.18000000011</v>
      </c>
    </row>
    <row r="59" spans="1:4" x14ac:dyDescent="0.25">
      <c r="A59" s="89">
        <v>56</v>
      </c>
      <c r="B59" s="88">
        <v>17031040202</v>
      </c>
      <c r="C59" s="87">
        <v>12</v>
      </c>
      <c r="D59" s="86">
        <v>236008.78</v>
      </c>
    </row>
    <row r="60" spans="1:4" x14ac:dyDescent="0.25">
      <c r="A60" s="89">
        <v>57</v>
      </c>
      <c r="B60" s="88">
        <v>17031040300</v>
      </c>
      <c r="C60" s="87">
        <v>12</v>
      </c>
      <c r="D60" s="86">
        <v>900925.04999999993</v>
      </c>
    </row>
    <row r="61" spans="1:4" x14ac:dyDescent="0.25">
      <c r="A61" s="89">
        <v>58</v>
      </c>
      <c r="B61" s="88">
        <v>17031040401</v>
      </c>
      <c r="C61" s="87">
        <v>1</v>
      </c>
      <c r="D61" s="86">
        <v>6384.99</v>
      </c>
    </row>
    <row r="62" spans="1:4" x14ac:dyDescent="0.25">
      <c r="A62" s="89">
        <v>59</v>
      </c>
      <c r="B62" s="88">
        <v>17031040402</v>
      </c>
      <c r="C62" s="87">
        <v>7</v>
      </c>
      <c r="D62" s="86">
        <v>646174.61</v>
      </c>
    </row>
    <row r="63" spans="1:4" x14ac:dyDescent="0.25">
      <c r="A63" s="89">
        <v>60</v>
      </c>
      <c r="B63" s="88">
        <v>17031040600</v>
      </c>
      <c r="C63" s="87">
        <v>6</v>
      </c>
      <c r="D63" s="86">
        <v>143583.21</v>
      </c>
    </row>
    <row r="64" spans="1:4" x14ac:dyDescent="0.25">
      <c r="A64" s="89">
        <v>61</v>
      </c>
      <c r="B64" s="88">
        <v>17031040700</v>
      </c>
      <c r="C64" s="87">
        <v>12</v>
      </c>
      <c r="D64" s="86">
        <v>79876.87</v>
      </c>
    </row>
    <row r="65" spans="1:4" x14ac:dyDescent="0.25">
      <c r="A65" s="89">
        <v>62</v>
      </c>
      <c r="B65" s="88">
        <v>17031040800</v>
      </c>
      <c r="C65" s="87">
        <v>18</v>
      </c>
      <c r="D65" s="86">
        <v>1162803.25</v>
      </c>
    </row>
    <row r="66" spans="1:4" x14ac:dyDescent="0.25">
      <c r="A66" s="89">
        <v>63</v>
      </c>
      <c r="B66" s="88">
        <v>17031040900</v>
      </c>
      <c r="C66" s="87">
        <v>2</v>
      </c>
      <c r="D66" s="86">
        <v>8442.42</v>
      </c>
    </row>
    <row r="67" spans="1:4" x14ac:dyDescent="0.25">
      <c r="A67" s="89">
        <v>64</v>
      </c>
      <c r="B67" s="88">
        <v>17031050100</v>
      </c>
      <c r="C67" s="87">
        <v>0</v>
      </c>
      <c r="D67" s="86">
        <v>0</v>
      </c>
    </row>
    <row r="68" spans="1:4" x14ac:dyDescent="0.25">
      <c r="A68" s="89">
        <v>65</v>
      </c>
      <c r="B68" s="88">
        <v>17031050200</v>
      </c>
      <c r="C68" s="87">
        <v>17</v>
      </c>
      <c r="D68" s="86">
        <v>1450100.6300000001</v>
      </c>
    </row>
    <row r="69" spans="1:4" x14ac:dyDescent="0.25">
      <c r="A69" s="89">
        <v>66</v>
      </c>
      <c r="B69" s="88">
        <v>17031050300</v>
      </c>
      <c r="C69" s="87">
        <v>15</v>
      </c>
      <c r="D69" s="86">
        <v>458868.55</v>
      </c>
    </row>
    <row r="70" spans="1:4" x14ac:dyDescent="0.25">
      <c r="A70" s="89">
        <v>67</v>
      </c>
      <c r="B70" s="88">
        <v>17031050500</v>
      </c>
      <c r="C70" s="87">
        <v>0</v>
      </c>
      <c r="D70" s="86">
        <v>0</v>
      </c>
    </row>
    <row r="71" spans="1:4" x14ac:dyDescent="0.25">
      <c r="A71" s="89">
        <v>68</v>
      </c>
      <c r="B71" s="88">
        <v>17031050600</v>
      </c>
      <c r="C71" s="87">
        <v>2</v>
      </c>
      <c r="D71" s="86">
        <v>3001.92</v>
      </c>
    </row>
    <row r="72" spans="1:4" x14ac:dyDescent="0.25">
      <c r="A72" s="89">
        <v>69</v>
      </c>
      <c r="B72" s="88">
        <v>17031050700</v>
      </c>
      <c r="C72" s="87">
        <v>3</v>
      </c>
      <c r="D72" s="86">
        <v>61517.07</v>
      </c>
    </row>
    <row r="73" spans="1:4" x14ac:dyDescent="0.25">
      <c r="A73" s="89">
        <v>70</v>
      </c>
      <c r="B73" s="88">
        <v>17031050800</v>
      </c>
      <c r="C73" s="87">
        <v>62</v>
      </c>
      <c r="D73" s="86">
        <v>3693559.7000000011</v>
      </c>
    </row>
    <row r="74" spans="1:4" x14ac:dyDescent="0.25">
      <c r="A74" s="89">
        <v>71</v>
      </c>
      <c r="B74" s="88">
        <v>17031050900</v>
      </c>
      <c r="C74" s="87">
        <v>1</v>
      </c>
      <c r="D74" s="86">
        <v>7787.65</v>
      </c>
    </row>
    <row r="75" spans="1:4" x14ac:dyDescent="0.25">
      <c r="A75" s="89">
        <v>72</v>
      </c>
      <c r="B75" s="88">
        <v>17031051000</v>
      </c>
      <c r="C75" s="87">
        <v>2</v>
      </c>
      <c r="D75" s="86">
        <v>11247.220000000001</v>
      </c>
    </row>
    <row r="76" spans="1:4" x14ac:dyDescent="0.25">
      <c r="A76" s="89">
        <v>73</v>
      </c>
      <c r="B76" s="88">
        <v>17031051100</v>
      </c>
      <c r="C76" s="87">
        <v>1</v>
      </c>
      <c r="D76" s="86">
        <v>102.96</v>
      </c>
    </row>
    <row r="77" spans="1:4" x14ac:dyDescent="0.25">
      <c r="A77" s="89">
        <v>74</v>
      </c>
      <c r="B77" s="88">
        <v>17031051200</v>
      </c>
      <c r="C77" s="87">
        <v>0</v>
      </c>
      <c r="D77" s="86">
        <v>0</v>
      </c>
    </row>
    <row r="78" spans="1:4" x14ac:dyDescent="0.25">
      <c r="A78" s="89">
        <v>75</v>
      </c>
      <c r="B78" s="88">
        <v>17031051300</v>
      </c>
      <c r="C78" s="87">
        <v>0</v>
      </c>
      <c r="D78" s="86">
        <v>0</v>
      </c>
    </row>
    <row r="79" spans="1:4" x14ac:dyDescent="0.25">
      <c r="A79" s="89">
        <v>76</v>
      </c>
      <c r="B79" s="88">
        <v>17031051400</v>
      </c>
      <c r="C79" s="87">
        <v>0</v>
      </c>
      <c r="D79" s="86">
        <v>0</v>
      </c>
    </row>
    <row r="80" spans="1:4" x14ac:dyDescent="0.25">
      <c r="A80" s="89">
        <v>77</v>
      </c>
      <c r="B80" s="88">
        <v>17031060100</v>
      </c>
      <c r="C80" s="87">
        <v>0</v>
      </c>
      <c r="D80" s="86">
        <v>0</v>
      </c>
    </row>
    <row r="81" spans="1:4" x14ac:dyDescent="0.25">
      <c r="A81" s="89">
        <v>78</v>
      </c>
      <c r="B81" s="88">
        <v>17031060200</v>
      </c>
      <c r="C81" s="87">
        <v>107</v>
      </c>
      <c r="D81" s="86">
        <v>3537421.0099999988</v>
      </c>
    </row>
    <row r="82" spans="1:4" x14ac:dyDescent="0.25">
      <c r="A82" s="89">
        <v>79</v>
      </c>
      <c r="B82" s="88">
        <v>17031060300</v>
      </c>
      <c r="C82" s="87">
        <v>1</v>
      </c>
      <c r="D82" s="86">
        <v>2904.66</v>
      </c>
    </row>
    <row r="83" spans="1:4" x14ac:dyDescent="0.25">
      <c r="A83" s="89">
        <v>80</v>
      </c>
      <c r="B83" s="88">
        <v>17031060400</v>
      </c>
      <c r="C83" s="87">
        <v>0</v>
      </c>
      <c r="D83" s="86">
        <v>0</v>
      </c>
    </row>
    <row r="84" spans="1:4" x14ac:dyDescent="0.25">
      <c r="A84" s="89">
        <v>81</v>
      </c>
      <c r="B84" s="88">
        <v>17031060500</v>
      </c>
      <c r="C84" s="87">
        <v>6</v>
      </c>
      <c r="D84" s="86">
        <v>25878.170000000002</v>
      </c>
    </row>
    <row r="85" spans="1:4" x14ac:dyDescent="0.25">
      <c r="A85" s="89">
        <v>82</v>
      </c>
      <c r="B85" s="88">
        <v>17031060800</v>
      </c>
      <c r="C85" s="87">
        <v>2</v>
      </c>
      <c r="D85" s="86">
        <v>2013.05</v>
      </c>
    </row>
    <row r="86" spans="1:4" x14ac:dyDescent="0.25">
      <c r="A86" s="89">
        <v>83</v>
      </c>
      <c r="B86" s="88">
        <v>17031060900</v>
      </c>
      <c r="C86" s="87">
        <v>4</v>
      </c>
      <c r="D86" s="86">
        <v>5505.8399999999992</v>
      </c>
    </row>
    <row r="87" spans="1:4" x14ac:dyDescent="0.25">
      <c r="A87" s="89">
        <v>84</v>
      </c>
      <c r="B87" s="88">
        <v>17031061000</v>
      </c>
      <c r="C87" s="87">
        <v>0</v>
      </c>
      <c r="D87" s="86">
        <v>0</v>
      </c>
    </row>
    <row r="88" spans="1:4" x14ac:dyDescent="0.25">
      <c r="A88" s="89">
        <v>85</v>
      </c>
      <c r="B88" s="88">
        <v>17031061100</v>
      </c>
      <c r="C88" s="87">
        <v>0</v>
      </c>
      <c r="D88" s="86">
        <v>0</v>
      </c>
    </row>
    <row r="89" spans="1:4" x14ac:dyDescent="0.25">
      <c r="A89" s="89">
        <v>86</v>
      </c>
      <c r="B89" s="88">
        <v>17031061200</v>
      </c>
      <c r="C89" s="87">
        <v>0</v>
      </c>
      <c r="D89" s="86">
        <v>0</v>
      </c>
    </row>
    <row r="90" spans="1:4" x14ac:dyDescent="0.25">
      <c r="A90" s="89">
        <v>87</v>
      </c>
      <c r="B90" s="88">
        <v>17031061500</v>
      </c>
      <c r="C90" s="87">
        <v>2</v>
      </c>
      <c r="D90" s="86">
        <v>7693.95</v>
      </c>
    </row>
    <row r="91" spans="1:4" x14ac:dyDescent="0.25">
      <c r="A91" s="89">
        <v>88</v>
      </c>
      <c r="B91" s="88">
        <v>17031061800</v>
      </c>
      <c r="C91" s="87">
        <v>0</v>
      </c>
      <c r="D91" s="86">
        <v>0</v>
      </c>
    </row>
    <row r="92" spans="1:4" x14ac:dyDescent="0.25">
      <c r="A92" s="89">
        <v>89</v>
      </c>
      <c r="B92" s="88">
        <v>17031061901</v>
      </c>
      <c r="C92" s="87">
        <v>4</v>
      </c>
      <c r="D92" s="86">
        <v>80929.55</v>
      </c>
    </row>
    <row r="93" spans="1:4" x14ac:dyDescent="0.25">
      <c r="A93" s="89">
        <v>90</v>
      </c>
      <c r="B93" s="88">
        <v>17031061902</v>
      </c>
      <c r="C93" s="87">
        <v>1</v>
      </c>
      <c r="D93" s="86">
        <v>74577.259999999995</v>
      </c>
    </row>
    <row r="94" spans="1:4" x14ac:dyDescent="0.25">
      <c r="A94" s="89">
        <v>91</v>
      </c>
      <c r="B94" s="88">
        <v>17031062000</v>
      </c>
      <c r="C94" s="87">
        <v>0</v>
      </c>
      <c r="D94" s="86">
        <v>0</v>
      </c>
    </row>
    <row r="95" spans="1:4" x14ac:dyDescent="0.25">
      <c r="A95" s="89">
        <v>92</v>
      </c>
      <c r="B95" s="88">
        <v>17031062100</v>
      </c>
      <c r="C95" s="87">
        <v>0</v>
      </c>
      <c r="D95" s="86">
        <v>0</v>
      </c>
    </row>
    <row r="96" spans="1:4" x14ac:dyDescent="0.25">
      <c r="A96" s="89">
        <v>93</v>
      </c>
      <c r="B96" s="88">
        <v>17031062200</v>
      </c>
      <c r="C96" s="87">
        <v>0</v>
      </c>
      <c r="D96" s="86">
        <v>0</v>
      </c>
    </row>
    <row r="97" spans="1:4" x14ac:dyDescent="0.25">
      <c r="A97" s="89">
        <v>94</v>
      </c>
      <c r="B97" s="88">
        <v>17031062300</v>
      </c>
      <c r="C97" s="87">
        <v>2</v>
      </c>
      <c r="D97" s="86">
        <v>231383.02</v>
      </c>
    </row>
    <row r="98" spans="1:4" x14ac:dyDescent="0.25">
      <c r="A98" s="89">
        <v>95</v>
      </c>
      <c r="B98" s="88">
        <v>17031062400</v>
      </c>
      <c r="C98" s="87">
        <v>1</v>
      </c>
      <c r="D98" s="86">
        <v>17670.28</v>
      </c>
    </row>
    <row r="99" spans="1:4" x14ac:dyDescent="0.25">
      <c r="A99" s="89">
        <v>96</v>
      </c>
      <c r="B99" s="88">
        <v>17031062500</v>
      </c>
      <c r="C99" s="87">
        <v>2</v>
      </c>
      <c r="D99" s="86">
        <v>204889.55</v>
      </c>
    </row>
    <row r="100" spans="1:4" x14ac:dyDescent="0.25">
      <c r="A100" s="89">
        <v>97</v>
      </c>
      <c r="B100" s="88">
        <v>17031062600</v>
      </c>
      <c r="C100" s="87">
        <v>0</v>
      </c>
      <c r="D100" s="86">
        <v>0</v>
      </c>
    </row>
    <row r="101" spans="1:4" x14ac:dyDescent="0.25">
      <c r="A101" s="89">
        <v>98</v>
      </c>
      <c r="B101" s="88">
        <v>17031062700</v>
      </c>
      <c r="C101" s="87">
        <v>2</v>
      </c>
      <c r="D101" s="86">
        <v>51074.65</v>
      </c>
    </row>
    <row r="102" spans="1:4" x14ac:dyDescent="0.25">
      <c r="A102" s="89">
        <v>99</v>
      </c>
      <c r="B102" s="88">
        <v>17031062800</v>
      </c>
      <c r="C102" s="87">
        <v>2</v>
      </c>
      <c r="D102" s="86">
        <v>60367.51</v>
      </c>
    </row>
    <row r="103" spans="1:4" x14ac:dyDescent="0.25">
      <c r="A103" s="89">
        <v>100</v>
      </c>
      <c r="B103" s="88">
        <v>17031062900</v>
      </c>
      <c r="C103" s="87">
        <v>0</v>
      </c>
      <c r="D103" s="86">
        <v>0</v>
      </c>
    </row>
    <row r="104" spans="1:4" x14ac:dyDescent="0.25">
      <c r="A104" s="89">
        <v>101</v>
      </c>
      <c r="B104" s="88">
        <v>17031063000</v>
      </c>
      <c r="C104" s="87">
        <v>2</v>
      </c>
      <c r="D104" s="86">
        <v>3501861.3099999996</v>
      </c>
    </row>
    <row r="105" spans="1:4" x14ac:dyDescent="0.25">
      <c r="A105" s="89">
        <v>102</v>
      </c>
      <c r="B105" s="88">
        <v>17031063100</v>
      </c>
      <c r="C105" s="87">
        <v>0</v>
      </c>
      <c r="D105" s="86">
        <v>0</v>
      </c>
    </row>
    <row r="106" spans="1:4" x14ac:dyDescent="0.25">
      <c r="A106" s="89">
        <v>103</v>
      </c>
      <c r="B106" s="88">
        <v>17031063200</v>
      </c>
      <c r="C106" s="87">
        <v>1</v>
      </c>
      <c r="D106" s="86">
        <v>25568.09</v>
      </c>
    </row>
    <row r="107" spans="1:4" x14ac:dyDescent="0.25">
      <c r="A107" s="89">
        <v>104</v>
      </c>
      <c r="B107" s="88">
        <v>17031063301</v>
      </c>
      <c r="C107" s="87">
        <v>0</v>
      </c>
      <c r="D107" s="86">
        <v>0</v>
      </c>
    </row>
    <row r="108" spans="1:4" x14ac:dyDescent="0.25">
      <c r="A108" s="89">
        <v>105</v>
      </c>
      <c r="B108" s="88">
        <v>17031063302</v>
      </c>
      <c r="C108" s="87">
        <v>0</v>
      </c>
      <c r="D108" s="86">
        <v>0</v>
      </c>
    </row>
    <row r="109" spans="1:4" x14ac:dyDescent="0.25">
      <c r="A109" s="89">
        <v>106</v>
      </c>
      <c r="B109" s="88">
        <v>17031063303</v>
      </c>
      <c r="C109" s="87">
        <v>1</v>
      </c>
      <c r="D109" s="86">
        <v>9340.3700000000008</v>
      </c>
    </row>
    <row r="110" spans="1:4" x14ac:dyDescent="0.25">
      <c r="A110" s="89">
        <v>107</v>
      </c>
      <c r="B110" s="88">
        <v>17031063400</v>
      </c>
      <c r="C110" s="87">
        <v>0</v>
      </c>
      <c r="D110" s="86">
        <v>0</v>
      </c>
    </row>
    <row r="111" spans="1:4" x14ac:dyDescent="0.25">
      <c r="A111" s="89">
        <v>108</v>
      </c>
      <c r="B111" s="88">
        <v>17031070101</v>
      </c>
      <c r="C111" s="87">
        <v>2</v>
      </c>
      <c r="D111" s="86">
        <v>37320.620000000003</v>
      </c>
    </row>
    <row r="112" spans="1:4" x14ac:dyDescent="0.25">
      <c r="A112" s="89">
        <v>109</v>
      </c>
      <c r="B112" s="88">
        <v>17031070102</v>
      </c>
      <c r="C112" s="87">
        <v>3</v>
      </c>
      <c r="D112" s="86">
        <v>72090.459999999992</v>
      </c>
    </row>
    <row r="113" spans="1:4" x14ac:dyDescent="0.25">
      <c r="A113" s="89">
        <v>110</v>
      </c>
      <c r="B113" s="88">
        <v>17031070103</v>
      </c>
      <c r="C113" s="87">
        <v>0</v>
      </c>
      <c r="D113" s="86">
        <v>0</v>
      </c>
    </row>
    <row r="114" spans="1:4" x14ac:dyDescent="0.25">
      <c r="A114" s="89">
        <v>111</v>
      </c>
      <c r="B114" s="88">
        <v>17031070200</v>
      </c>
      <c r="C114" s="87">
        <v>0</v>
      </c>
      <c r="D114" s="86">
        <v>0</v>
      </c>
    </row>
    <row r="115" spans="1:4" x14ac:dyDescent="0.25">
      <c r="A115" s="89">
        <v>112</v>
      </c>
      <c r="B115" s="88">
        <v>17031070300</v>
      </c>
      <c r="C115" s="87">
        <v>1</v>
      </c>
      <c r="D115" s="86">
        <v>5000</v>
      </c>
    </row>
    <row r="116" spans="1:4" x14ac:dyDescent="0.25">
      <c r="A116" s="89">
        <v>113</v>
      </c>
      <c r="B116" s="88">
        <v>17031070400</v>
      </c>
      <c r="C116" s="87">
        <v>0</v>
      </c>
      <c r="D116" s="86">
        <v>0</v>
      </c>
    </row>
    <row r="117" spans="1:4" x14ac:dyDescent="0.25">
      <c r="A117" s="89">
        <v>114</v>
      </c>
      <c r="B117" s="88">
        <v>17031070500</v>
      </c>
      <c r="C117" s="87">
        <v>2</v>
      </c>
      <c r="D117" s="86">
        <v>187483.97</v>
      </c>
    </row>
    <row r="118" spans="1:4" x14ac:dyDescent="0.25">
      <c r="A118" s="89">
        <v>115</v>
      </c>
      <c r="B118" s="88">
        <v>17031070600</v>
      </c>
      <c r="C118" s="87">
        <v>0</v>
      </c>
      <c r="D118" s="86">
        <v>0</v>
      </c>
    </row>
    <row r="119" spans="1:4" x14ac:dyDescent="0.25">
      <c r="A119" s="89">
        <v>116</v>
      </c>
      <c r="B119" s="88">
        <v>17031070700</v>
      </c>
      <c r="C119" s="87">
        <v>2</v>
      </c>
      <c r="D119" s="86">
        <v>242168.53</v>
      </c>
    </row>
    <row r="120" spans="1:4" x14ac:dyDescent="0.25">
      <c r="A120" s="89">
        <v>117</v>
      </c>
      <c r="B120" s="88">
        <v>17031071000</v>
      </c>
      <c r="C120" s="87">
        <v>1</v>
      </c>
      <c r="D120" s="86">
        <v>1215.8499999999999</v>
      </c>
    </row>
    <row r="121" spans="1:4" x14ac:dyDescent="0.25">
      <c r="A121" s="89">
        <v>118</v>
      </c>
      <c r="B121" s="88">
        <v>17031071100</v>
      </c>
      <c r="C121" s="87">
        <v>1</v>
      </c>
      <c r="D121" s="86">
        <v>32834.89</v>
      </c>
    </row>
    <row r="122" spans="1:4" x14ac:dyDescent="0.25">
      <c r="A122" s="89">
        <v>119</v>
      </c>
      <c r="B122" s="88">
        <v>17031071200</v>
      </c>
      <c r="C122" s="87">
        <v>0</v>
      </c>
      <c r="D122" s="86">
        <v>0</v>
      </c>
    </row>
    <row r="123" spans="1:4" x14ac:dyDescent="0.25">
      <c r="A123" s="89">
        <v>120</v>
      </c>
      <c r="B123" s="88">
        <v>17031071300</v>
      </c>
      <c r="C123" s="87">
        <v>2</v>
      </c>
      <c r="D123" s="86">
        <v>25293.949999999997</v>
      </c>
    </row>
    <row r="124" spans="1:4" x14ac:dyDescent="0.25">
      <c r="A124" s="89">
        <v>121</v>
      </c>
      <c r="B124" s="88">
        <v>17031071400</v>
      </c>
      <c r="C124" s="87">
        <v>2</v>
      </c>
      <c r="D124" s="86">
        <v>30792.329999999998</v>
      </c>
    </row>
    <row r="125" spans="1:4" x14ac:dyDescent="0.25">
      <c r="A125" s="89">
        <v>122</v>
      </c>
      <c r="B125" s="88">
        <v>17031071500</v>
      </c>
      <c r="C125" s="87">
        <v>1</v>
      </c>
      <c r="D125" s="86">
        <v>1074.54</v>
      </c>
    </row>
    <row r="126" spans="1:4" x14ac:dyDescent="0.25">
      <c r="A126" s="89">
        <v>123</v>
      </c>
      <c r="B126" s="88">
        <v>17031071600</v>
      </c>
      <c r="C126" s="87">
        <v>0</v>
      </c>
      <c r="D126" s="86">
        <v>0</v>
      </c>
    </row>
    <row r="127" spans="1:4" x14ac:dyDescent="0.25">
      <c r="A127" s="89">
        <v>124</v>
      </c>
      <c r="B127" s="88">
        <v>17031071700</v>
      </c>
      <c r="C127" s="87">
        <v>0</v>
      </c>
      <c r="D127" s="86">
        <v>0</v>
      </c>
    </row>
    <row r="128" spans="1:4" x14ac:dyDescent="0.25">
      <c r="A128" s="89">
        <v>125</v>
      </c>
      <c r="B128" s="88">
        <v>17031071800</v>
      </c>
      <c r="C128" s="87">
        <v>0</v>
      </c>
      <c r="D128" s="86">
        <v>0</v>
      </c>
    </row>
    <row r="129" spans="1:4" x14ac:dyDescent="0.25">
      <c r="A129" s="89">
        <v>126</v>
      </c>
      <c r="B129" s="88">
        <v>17031080100</v>
      </c>
      <c r="C129" s="87">
        <v>5</v>
      </c>
      <c r="D129" s="86">
        <v>56662.429999999993</v>
      </c>
    </row>
    <row r="130" spans="1:4" x14ac:dyDescent="0.25">
      <c r="A130" s="89">
        <v>127</v>
      </c>
      <c r="B130" s="88">
        <v>17031080201</v>
      </c>
      <c r="C130" s="87">
        <v>0</v>
      </c>
      <c r="D130" s="86">
        <v>0</v>
      </c>
    </row>
    <row r="131" spans="1:4" x14ac:dyDescent="0.25">
      <c r="A131" s="89">
        <v>128</v>
      </c>
      <c r="B131" s="88">
        <v>17031080202</v>
      </c>
      <c r="C131" s="87">
        <v>0</v>
      </c>
      <c r="D131" s="86">
        <v>0</v>
      </c>
    </row>
    <row r="132" spans="1:4" x14ac:dyDescent="0.25">
      <c r="A132" s="89">
        <v>129</v>
      </c>
      <c r="B132" s="88">
        <v>17031080300</v>
      </c>
      <c r="C132" s="87">
        <v>3</v>
      </c>
      <c r="D132" s="86">
        <v>391602.04</v>
      </c>
    </row>
    <row r="133" spans="1:4" x14ac:dyDescent="0.25">
      <c r="A133" s="89">
        <v>130</v>
      </c>
      <c r="B133" s="88">
        <v>17031080400</v>
      </c>
      <c r="C133" s="87">
        <v>10</v>
      </c>
      <c r="D133" s="86">
        <v>531461.14</v>
      </c>
    </row>
    <row r="134" spans="1:4" x14ac:dyDescent="0.25">
      <c r="A134" s="89">
        <v>131</v>
      </c>
      <c r="B134" s="88">
        <v>17031081000</v>
      </c>
      <c r="C134" s="87">
        <v>6</v>
      </c>
      <c r="D134" s="86">
        <v>2034740.33</v>
      </c>
    </row>
    <row r="135" spans="1:4" x14ac:dyDescent="0.25">
      <c r="A135" s="89">
        <v>132</v>
      </c>
      <c r="B135" s="88">
        <v>17031081100</v>
      </c>
      <c r="C135" s="87">
        <v>0</v>
      </c>
      <c r="D135" s="86">
        <v>0</v>
      </c>
    </row>
    <row r="136" spans="1:4" x14ac:dyDescent="0.25">
      <c r="A136" s="89">
        <v>133</v>
      </c>
      <c r="B136" s="88">
        <v>17031081201</v>
      </c>
      <c r="C136" s="87">
        <v>7</v>
      </c>
      <c r="D136" s="86">
        <v>251460.26</v>
      </c>
    </row>
    <row r="137" spans="1:4" x14ac:dyDescent="0.25">
      <c r="A137" s="89">
        <v>134</v>
      </c>
      <c r="B137" s="88">
        <v>17031081202</v>
      </c>
      <c r="C137" s="87">
        <v>0</v>
      </c>
      <c r="D137" s="86">
        <v>0</v>
      </c>
    </row>
    <row r="138" spans="1:4" x14ac:dyDescent="0.25">
      <c r="A138" s="89">
        <v>135</v>
      </c>
      <c r="B138" s="88">
        <v>17031081300</v>
      </c>
      <c r="C138" s="87">
        <v>5</v>
      </c>
      <c r="D138" s="86">
        <v>60953.02</v>
      </c>
    </row>
    <row r="139" spans="1:4" x14ac:dyDescent="0.25">
      <c r="A139" s="89">
        <v>136</v>
      </c>
      <c r="B139" s="88">
        <v>17031081401</v>
      </c>
      <c r="C139" s="87">
        <v>2</v>
      </c>
      <c r="D139" s="86">
        <v>149948.23000000001</v>
      </c>
    </row>
    <row r="140" spans="1:4" x14ac:dyDescent="0.25">
      <c r="A140" s="89">
        <v>137</v>
      </c>
      <c r="B140" s="88">
        <v>17031081402</v>
      </c>
      <c r="C140" s="87">
        <v>0</v>
      </c>
      <c r="D140" s="86">
        <v>0</v>
      </c>
    </row>
    <row r="141" spans="1:4" x14ac:dyDescent="0.25">
      <c r="A141" s="89">
        <v>138</v>
      </c>
      <c r="B141" s="88">
        <v>17031081403</v>
      </c>
      <c r="C141" s="87">
        <v>2</v>
      </c>
      <c r="D141" s="86">
        <v>311982.46000000002</v>
      </c>
    </row>
    <row r="142" spans="1:4" x14ac:dyDescent="0.25">
      <c r="A142" s="89">
        <v>139</v>
      </c>
      <c r="B142" s="88">
        <v>17031081500</v>
      </c>
      <c r="C142" s="87">
        <v>3</v>
      </c>
      <c r="D142" s="86">
        <v>56979.099999999991</v>
      </c>
    </row>
    <row r="143" spans="1:4" x14ac:dyDescent="0.25">
      <c r="A143" s="89">
        <v>140</v>
      </c>
      <c r="B143" s="88">
        <v>17031081600</v>
      </c>
      <c r="C143" s="87">
        <v>2</v>
      </c>
      <c r="D143" s="86">
        <v>59455.32</v>
      </c>
    </row>
    <row r="144" spans="1:4" x14ac:dyDescent="0.25">
      <c r="A144" s="89">
        <v>141</v>
      </c>
      <c r="B144" s="88">
        <v>17031081700</v>
      </c>
      <c r="C144" s="87">
        <v>2</v>
      </c>
      <c r="D144" s="86">
        <v>70598.900000000009</v>
      </c>
    </row>
    <row r="145" spans="1:4" x14ac:dyDescent="0.25">
      <c r="A145" s="89">
        <v>142</v>
      </c>
      <c r="B145" s="88">
        <v>17031081800</v>
      </c>
      <c r="C145" s="87">
        <v>33</v>
      </c>
      <c r="D145" s="86">
        <v>22672989.980000004</v>
      </c>
    </row>
    <row r="146" spans="1:4" x14ac:dyDescent="0.25">
      <c r="A146" s="89">
        <v>143</v>
      </c>
      <c r="B146" s="88">
        <v>17031081900</v>
      </c>
      <c r="C146" s="87">
        <v>0</v>
      </c>
      <c r="D146" s="86">
        <v>0</v>
      </c>
    </row>
    <row r="147" spans="1:4" x14ac:dyDescent="0.25">
      <c r="A147" s="89">
        <v>144</v>
      </c>
      <c r="B147" s="88">
        <v>17031090100</v>
      </c>
      <c r="C147" s="87">
        <v>2</v>
      </c>
      <c r="D147" s="86">
        <v>37373.370000000003</v>
      </c>
    </row>
    <row r="148" spans="1:4" x14ac:dyDescent="0.25">
      <c r="A148" s="89">
        <v>145</v>
      </c>
      <c r="B148" s="88">
        <v>17031090200</v>
      </c>
      <c r="C148" s="87">
        <v>9</v>
      </c>
      <c r="D148" s="86">
        <v>341299.84000000008</v>
      </c>
    </row>
    <row r="149" spans="1:4" x14ac:dyDescent="0.25">
      <c r="A149" s="89">
        <v>146</v>
      </c>
      <c r="B149" s="88">
        <v>17031090300</v>
      </c>
      <c r="C149" s="87">
        <v>0</v>
      </c>
      <c r="D149" s="86">
        <v>0</v>
      </c>
    </row>
    <row r="150" spans="1:4" x14ac:dyDescent="0.25">
      <c r="A150" s="89">
        <v>147</v>
      </c>
      <c r="B150" s="88">
        <v>17031100100</v>
      </c>
      <c r="C150" s="87">
        <v>4</v>
      </c>
      <c r="D150" s="86">
        <v>133967.5</v>
      </c>
    </row>
    <row r="151" spans="1:4" x14ac:dyDescent="0.25">
      <c r="A151" s="89">
        <v>148</v>
      </c>
      <c r="B151" s="88">
        <v>17031100200</v>
      </c>
      <c r="C151" s="87">
        <v>4</v>
      </c>
      <c r="D151" s="86">
        <v>60821.58</v>
      </c>
    </row>
    <row r="152" spans="1:4" x14ac:dyDescent="0.25">
      <c r="A152" s="89">
        <v>149</v>
      </c>
      <c r="B152" s="88">
        <v>17031100300</v>
      </c>
      <c r="C152" s="87">
        <v>5</v>
      </c>
      <c r="D152" s="86">
        <v>381787.38999999996</v>
      </c>
    </row>
    <row r="153" spans="1:4" x14ac:dyDescent="0.25">
      <c r="A153" s="89">
        <v>150</v>
      </c>
      <c r="B153" s="88">
        <v>17031100400</v>
      </c>
      <c r="C153" s="87">
        <v>1</v>
      </c>
      <c r="D153" s="86">
        <v>-3.57</v>
      </c>
    </row>
    <row r="154" spans="1:4" x14ac:dyDescent="0.25">
      <c r="A154" s="89">
        <v>151</v>
      </c>
      <c r="B154" s="88">
        <v>17031100500</v>
      </c>
      <c r="C154" s="87">
        <v>4</v>
      </c>
      <c r="D154" s="86">
        <v>91839.709999999992</v>
      </c>
    </row>
    <row r="155" spans="1:4" x14ac:dyDescent="0.25">
      <c r="A155" s="89">
        <v>152</v>
      </c>
      <c r="B155" s="88">
        <v>17031100600</v>
      </c>
      <c r="C155" s="87">
        <v>7</v>
      </c>
      <c r="D155" s="86">
        <v>203354</v>
      </c>
    </row>
    <row r="156" spans="1:4" x14ac:dyDescent="0.25">
      <c r="A156" s="89">
        <v>153</v>
      </c>
      <c r="B156" s="88">
        <v>17031100700</v>
      </c>
      <c r="C156" s="87">
        <v>4</v>
      </c>
      <c r="D156" s="86">
        <v>23040.99</v>
      </c>
    </row>
    <row r="157" spans="1:4" x14ac:dyDescent="0.25">
      <c r="A157" s="89">
        <v>154</v>
      </c>
      <c r="B157" s="88">
        <v>17031110100</v>
      </c>
      <c r="C157" s="87">
        <v>17</v>
      </c>
      <c r="D157" s="86">
        <v>2161014.48</v>
      </c>
    </row>
    <row r="158" spans="1:4" x14ac:dyDescent="0.25">
      <c r="A158" s="89">
        <v>155</v>
      </c>
      <c r="B158" s="88">
        <v>17031110200</v>
      </c>
      <c r="C158" s="87">
        <v>3</v>
      </c>
      <c r="D158" s="86">
        <v>32183.019999999997</v>
      </c>
    </row>
    <row r="159" spans="1:4" x14ac:dyDescent="0.25">
      <c r="A159" s="89">
        <v>156</v>
      </c>
      <c r="B159" s="88">
        <v>17031110300</v>
      </c>
      <c r="C159" s="87">
        <v>13</v>
      </c>
      <c r="D159" s="86">
        <v>128171.26</v>
      </c>
    </row>
    <row r="160" spans="1:4" x14ac:dyDescent="0.25">
      <c r="A160" s="89">
        <v>157</v>
      </c>
      <c r="B160" s="88">
        <v>17031110400</v>
      </c>
      <c r="C160" s="87">
        <v>4</v>
      </c>
      <c r="D160" s="86">
        <v>97769.610000000015</v>
      </c>
    </row>
    <row r="161" spans="1:4" x14ac:dyDescent="0.25">
      <c r="A161" s="89">
        <v>158</v>
      </c>
      <c r="B161" s="88">
        <v>17031110501</v>
      </c>
      <c r="C161" s="87">
        <v>7</v>
      </c>
      <c r="D161" s="86">
        <v>8526.24</v>
      </c>
    </row>
    <row r="162" spans="1:4" x14ac:dyDescent="0.25">
      <c r="A162" s="89">
        <v>159</v>
      </c>
      <c r="B162" s="88">
        <v>17031110502</v>
      </c>
      <c r="C162" s="87">
        <v>5</v>
      </c>
      <c r="D162" s="86">
        <v>73884.169999999984</v>
      </c>
    </row>
    <row r="163" spans="1:4" x14ac:dyDescent="0.25">
      <c r="A163" s="89">
        <v>160</v>
      </c>
      <c r="B163" s="88">
        <v>17031120100</v>
      </c>
      <c r="C163" s="87">
        <v>2</v>
      </c>
      <c r="D163" s="86">
        <v>136748.25</v>
      </c>
    </row>
    <row r="164" spans="1:4" x14ac:dyDescent="0.25">
      <c r="A164" s="89">
        <v>161</v>
      </c>
      <c r="B164" s="88">
        <v>17031120200</v>
      </c>
      <c r="C164" s="87">
        <v>16</v>
      </c>
      <c r="D164" s="86">
        <v>1050783.67</v>
      </c>
    </row>
    <row r="165" spans="1:4" x14ac:dyDescent="0.25">
      <c r="A165" s="89">
        <v>162</v>
      </c>
      <c r="B165" s="88">
        <v>17031120300</v>
      </c>
      <c r="C165" s="87">
        <v>20</v>
      </c>
      <c r="D165" s="86">
        <v>219091.62</v>
      </c>
    </row>
    <row r="166" spans="1:4" x14ac:dyDescent="0.25">
      <c r="A166" s="89">
        <v>163</v>
      </c>
      <c r="B166" s="88">
        <v>17031120400</v>
      </c>
      <c r="C166" s="87">
        <v>19</v>
      </c>
      <c r="D166" s="86">
        <v>338197.65</v>
      </c>
    </row>
    <row r="167" spans="1:4" x14ac:dyDescent="0.25">
      <c r="A167" s="89">
        <v>164</v>
      </c>
      <c r="B167" s="88">
        <v>17031130100</v>
      </c>
      <c r="C167" s="87">
        <v>44</v>
      </c>
      <c r="D167" s="86">
        <v>2390020.36</v>
      </c>
    </row>
    <row r="168" spans="1:4" x14ac:dyDescent="0.25">
      <c r="A168" s="89">
        <v>165</v>
      </c>
      <c r="B168" s="88">
        <v>17031130200</v>
      </c>
      <c r="C168" s="87">
        <v>19</v>
      </c>
      <c r="D168" s="86">
        <v>579782.75</v>
      </c>
    </row>
    <row r="169" spans="1:4" x14ac:dyDescent="0.25">
      <c r="A169" s="89">
        <v>166</v>
      </c>
      <c r="B169" s="88">
        <v>17031130300</v>
      </c>
      <c r="C169" s="87">
        <v>43</v>
      </c>
      <c r="D169" s="86">
        <v>1429704.7300000002</v>
      </c>
    </row>
    <row r="170" spans="1:4" x14ac:dyDescent="0.25">
      <c r="A170" s="89">
        <v>167</v>
      </c>
      <c r="B170" s="88">
        <v>17031140100</v>
      </c>
      <c r="C170" s="87">
        <v>26</v>
      </c>
      <c r="D170" s="86">
        <v>494428.71</v>
      </c>
    </row>
    <row r="171" spans="1:4" x14ac:dyDescent="0.25">
      <c r="A171" s="89">
        <v>168</v>
      </c>
      <c r="B171" s="88">
        <v>17031140200</v>
      </c>
      <c r="C171" s="87">
        <v>179</v>
      </c>
      <c r="D171" s="86">
        <v>4600598.1100000013</v>
      </c>
    </row>
    <row r="172" spans="1:4" x14ac:dyDescent="0.25">
      <c r="A172" s="89">
        <v>169</v>
      </c>
      <c r="B172" s="88">
        <v>17031140301</v>
      </c>
      <c r="C172" s="87">
        <v>45</v>
      </c>
      <c r="D172" s="86">
        <v>778039.65999999992</v>
      </c>
    </row>
    <row r="173" spans="1:4" x14ac:dyDescent="0.25">
      <c r="A173" s="89">
        <v>170</v>
      </c>
      <c r="B173" s="88">
        <v>17031140302</v>
      </c>
      <c r="C173" s="87">
        <v>61</v>
      </c>
      <c r="D173" s="86">
        <v>601363.22</v>
      </c>
    </row>
    <row r="174" spans="1:4" x14ac:dyDescent="0.25">
      <c r="A174" s="89">
        <v>171</v>
      </c>
      <c r="B174" s="88">
        <v>17031140400</v>
      </c>
      <c r="C174" s="87">
        <v>172</v>
      </c>
      <c r="D174" s="86">
        <v>5028808.42</v>
      </c>
    </row>
    <row r="175" spans="1:4" x14ac:dyDescent="0.25">
      <c r="A175" s="89">
        <v>172</v>
      </c>
      <c r="B175" s="88">
        <v>17031140500</v>
      </c>
      <c r="C175" s="87">
        <v>83</v>
      </c>
      <c r="D175" s="86">
        <v>6544686.3000000007</v>
      </c>
    </row>
    <row r="176" spans="1:4" x14ac:dyDescent="0.25">
      <c r="A176" s="89">
        <v>173</v>
      </c>
      <c r="B176" s="88">
        <v>17031140601</v>
      </c>
      <c r="C176" s="87">
        <v>29</v>
      </c>
      <c r="D176" s="86">
        <v>327858.8</v>
      </c>
    </row>
    <row r="177" spans="1:4" x14ac:dyDescent="0.25">
      <c r="A177" s="89">
        <v>174</v>
      </c>
      <c r="B177" s="88">
        <v>17031140602</v>
      </c>
      <c r="C177" s="87">
        <v>47</v>
      </c>
      <c r="D177" s="86">
        <v>1509656.0300000003</v>
      </c>
    </row>
    <row r="178" spans="1:4" x14ac:dyDescent="0.25">
      <c r="A178" s="89">
        <v>175</v>
      </c>
      <c r="B178" s="88">
        <v>17031140701</v>
      </c>
      <c r="C178" s="87">
        <v>65</v>
      </c>
      <c r="D178" s="86">
        <v>1417887.0899999999</v>
      </c>
    </row>
    <row r="179" spans="1:4" x14ac:dyDescent="0.25">
      <c r="A179" s="89">
        <v>176</v>
      </c>
      <c r="B179" s="88">
        <v>17031140702</v>
      </c>
      <c r="C179" s="87">
        <v>79</v>
      </c>
      <c r="D179" s="86">
        <v>1443590.6099999999</v>
      </c>
    </row>
    <row r="180" spans="1:4" x14ac:dyDescent="0.25">
      <c r="A180" s="89">
        <v>177</v>
      </c>
      <c r="B180" s="88">
        <v>17031140800</v>
      </c>
      <c r="C180" s="87">
        <v>65</v>
      </c>
      <c r="D180" s="86">
        <v>1699681.6500000001</v>
      </c>
    </row>
    <row r="181" spans="1:4" x14ac:dyDescent="0.25">
      <c r="A181" s="89">
        <v>178</v>
      </c>
      <c r="B181" s="88">
        <v>17031150200</v>
      </c>
      <c r="C181" s="87">
        <v>9</v>
      </c>
      <c r="D181" s="86">
        <v>299757.38</v>
      </c>
    </row>
    <row r="182" spans="1:4" x14ac:dyDescent="0.25">
      <c r="A182" s="89">
        <v>179</v>
      </c>
      <c r="B182" s="88">
        <v>17031150300</v>
      </c>
      <c r="C182" s="87">
        <v>11</v>
      </c>
      <c r="D182" s="86">
        <v>451011.14</v>
      </c>
    </row>
    <row r="183" spans="1:4" x14ac:dyDescent="0.25">
      <c r="A183" s="89">
        <v>180</v>
      </c>
      <c r="B183" s="88">
        <v>17031150401</v>
      </c>
      <c r="C183" s="87">
        <v>7</v>
      </c>
      <c r="D183" s="86">
        <v>57436.78</v>
      </c>
    </row>
    <row r="184" spans="1:4" x14ac:dyDescent="0.25">
      <c r="A184" s="89">
        <v>181</v>
      </c>
      <c r="B184" s="88">
        <v>17031150402</v>
      </c>
      <c r="C184" s="87">
        <v>7</v>
      </c>
      <c r="D184" s="86">
        <v>65736.899999999994</v>
      </c>
    </row>
    <row r="185" spans="1:4" x14ac:dyDescent="0.25">
      <c r="A185" s="89">
        <v>182</v>
      </c>
      <c r="B185" s="88">
        <v>17031150501</v>
      </c>
      <c r="C185" s="87">
        <v>4</v>
      </c>
      <c r="D185" s="86">
        <v>44570.590000000004</v>
      </c>
    </row>
    <row r="186" spans="1:4" x14ac:dyDescent="0.25">
      <c r="A186" s="89">
        <v>183</v>
      </c>
      <c r="B186" s="88">
        <v>17031150502</v>
      </c>
      <c r="C186" s="87">
        <v>1</v>
      </c>
      <c r="D186" s="86">
        <v>222.32</v>
      </c>
    </row>
    <row r="187" spans="1:4" x14ac:dyDescent="0.25">
      <c r="A187" s="89">
        <v>184</v>
      </c>
      <c r="B187" s="88">
        <v>17031150600</v>
      </c>
      <c r="C187" s="87">
        <v>6</v>
      </c>
      <c r="D187" s="86">
        <v>69894.590000000011</v>
      </c>
    </row>
    <row r="188" spans="1:4" x14ac:dyDescent="0.25">
      <c r="A188" s="89">
        <v>185</v>
      </c>
      <c r="B188" s="88">
        <v>17031150700</v>
      </c>
      <c r="C188" s="87">
        <v>4</v>
      </c>
      <c r="D188" s="86">
        <v>57096.2</v>
      </c>
    </row>
    <row r="189" spans="1:4" x14ac:dyDescent="0.25">
      <c r="A189" s="89">
        <v>186</v>
      </c>
      <c r="B189" s="88">
        <v>17031150800</v>
      </c>
      <c r="C189" s="87">
        <v>4</v>
      </c>
      <c r="D189" s="86">
        <v>17374.650000000001</v>
      </c>
    </row>
    <row r="190" spans="1:4" x14ac:dyDescent="0.25">
      <c r="A190" s="89">
        <v>187</v>
      </c>
      <c r="B190" s="88">
        <v>17031151001</v>
      </c>
      <c r="C190" s="87">
        <v>2</v>
      </c>
      <c r="D190" s="86">
        <v>11369.31</v>
      </c>
    </row>
    <row r="191" spans="1:4" x14ac:dyDescent="0.25">
      <c r="A191" s="89">
        <v>188</v>
      </c>
      <c r="B191" s="88">
        <v>17031151002</v>
      </c>
      <c r="C191" s="87">
        <v>4</v>
      </c>
      <c r="D191" s="86">
        <v>24890.739999999998</v>
      </c>
    </row>
    <row r="192" spans="1:4" x14ac:dyDescent="0.25">
      <c r="A192" s="89">
        <v>189</v>
      </c>
      <c r="B192" s="88">
        <v>17031151100</v>
      </c>
      <c r="C192" s="87">
        <v>4</v>
      </c>
      <c r="D192" s="86">
        <v>256285.13</v>
      </c>
    </row>
    <row r="193" spans="1:4" x14ac:dyDescent="0.25">
      <c r="A193" s="89">
        <v>190</v>
      </c>
      <c r="B193" s="88">
        <v>17031151200</v>
      </c>
      <c r="C193" s="87">
        <v>1</v>
      </c>
      <c r="D193" s="86">
        <v>80529.08</v>
      </c>
    </row>
    <row r="194" spans="1:4" x14ac:dyDescent="0.25">
      <c r="A194" s="89">
        <v>191</v>
      </c>
      <c r="B194" s="88">
        <v>17031160100</v>
      </c>
      <c r="C194" s="87">
        <v>16</v>
      </c>
      <c r="D194" s="86">
        <v>953819.77999999991</v>
      </c>
    </row>
    <row r="195" spans="1:4" x14ac:dyDescent="0.25">
      <c r="A195" s="89">
        <v>192</v>
      </c>
      <c r="B195" s="88">
        <v>17031160200</v>
      </c>
      <c r="C195" s="87">
        <v>23</v>
      </c>
      <c r="D195" s="86">
        <v>609581.23999999987</v>
      </c>
    </row>
    <row r="196" spans="1:4" x14ac:dyDescent="0.25">
      <c r="A196" s="89">
        <v>193</v>
      </c>
      <c r="B196" s="88">
        <v>17031160300</v>
      </c>
      <c r="C196" s="87">
        <v>10</v>
      </c>
      <c r="D196" s="86">
        <v>80399.680000000008</v>
      </c>
    </row>
    <row r="197" spans="1:4" x14ac:dyDescent="0.25">
      <c r="A197" s="89">
        <v>194</v>
      </c>
      <c r="B197" s="88">
        <v>17031160400</v>
      </c>
      <c r="C197" s="87">
        <v>30</v>
      </c>
      <c r="D197" s="86">
        <v>575209.82000000007</v>
      </c>
    </row>
    <row r="198" spans="1:4" x14ac:dyDescent="0.25">
      <c r="A198" s="89">
        <v>195</v>
      </c>
      <c r="B198" s="88">
        <v>17031160501</v>
      </c>
      <c r="C198" s="87">
        <v>23</v>
      </c>
      <c r="D198" s="86">
        <v>179057.21</v>
      </c>
    </row>
    <row r="199" spans="1:4" x14ac:dyDescent="0.25">
      <c r="A199" s="89">
        <v>196</v>
      </c>
      <c r="B199" s="88">
        <v>17031160502</v>
      </c>
      <c r="C199" s="87">
        <v>13</v>
      </c>
      <c r="D199" s="86">
        <v>475788.27</v>
      </c>
    </row>
    <row r="200" spans="1:4" x14ac:dyDescent="0.25">
      <c r="A200" s="89">
        <v>197</v>
      </c>
      <c r="B200" s="88">
        <v>17031160601</v>
      </c>
      <c r="C200" s="87">
        <v>15</v>
      </c>
      <c r="D200" s="86">
        <v>343900.76999999996</v>
      </c>
    </row>
    <row r="201" spans="1:4" x14ac:dyDescent="0.25">
      <c r="A201" s="89">
        <v>198</v>
      </c>
      <c r="B201" s="88">
        <v>17031160602</v>
      </c>
      <c r="C201" s="87">
        <v>22</v>
      </c>
      <c r="D201" s="86">
        <v>602216.18000000005</v>
      </c>
    </row>
    <row r="202" spans="1:4" x14ac:dyDescent="0.25">
      <c r="A202" s="89">
        <v>199</v>
      </c>
      <c r="B202" s="88">
        <v>17031160700</v>
      </c>
      <c r="C202" s="87">
        <v>6</v>
      </c>
      <c r="D202" s="86">
        <v>60948.5</v>
      </c>
    </row>
    <row r="203" spans="1:4" x14ac:dyDescent="0.25">
      <c r="A203" s="89">
        <v>200</v>
      </c>
      <c r="B203" s="88">
        <v>17031160800</v>
      </c>
      <c r="C203" s="87">
        <v>16</v>
      </c>
      <c r="D203" s="86">
        <v>803702.39999999991</v>
      </c>
    </row>
    <row r="204" spans="1:4" x14ac:dyDescent="0.25">
      <c r="A204" s="89">
        <v>201</v>
      </c>
      <c r="B204" s="88">
        <v>17031160900</v>
      </c>
      <c r="C204" s="87">
        <v>4</v>
      </c>
      <c r="D204" s="86">
        <v>161586.29</v>
      </c>
    </row>
    <row r="205" spans="1:4" x14ac:dyDescent="0.25">
      <c r="A205" s="89">
        <v>202</v>
      </c>
      <c r="B205" s="88">
        <v>17031161000</v>
      </c>
      <c r="C205" s="87">
        <v>1</v>
      </c>
      <c r="D205" s="86">
        <v>7132.62</v>
      </c>
    </row>
    <row r="206" spans="1:4" x14ac:dyDescent="0.25">
      <c r="A206" s="89">
        <v>203</v>
      </c>
      <c r="B206" s="88">
        <v>17031161100</v>
      </c>
      <c r="C206" s="87">
        <v>5</v>
      </c>
      <c r="D206" s="86">
        <v>53490.87</v>
      </c>
    </row>
    <row r="207" spans="1:4" x14ac:dyDescent="0.25">
      <c r="A207" s="89">
        <v>204</v>
      </c>
      <c r="B207" s="88">
        <v>17031161200</v>
      </c>
      <c r="C207" s="87">
        <v>7</v>
      </c>
      <c r="D207" s="86">
        <v>66622.87</v>
      </c>
    </row>
    <row r="208" spans="1:4" x14ac:dyDescent="0.25">
      <c r="A208" s="89">
        <v>205</v>
      </c>
      <c r="B208" s="88">
        <v>17031161300</v>
      </c>
      <c r="C208" s="87">
        <v>7</v>
      </c>
      <c r="D208" s="86">
        <v>130413.85999999999</v>
      </c>
    </row>
    <row r="209" spans="1:4" x14ac:dyDescent="0.25">
      <c r="A209" s="89">
        <v>206</v>
      </c>
      <c r="B209" s="88">
        <v>17031170100</v>
      </c>
      <c r="C209" s="87">
        <v>0</v>
      </c>
      <c r="D209" s="86">
        <v>0</v>
      </c>
    </row>
    <row r="210" spans="1:4" x14ac:dyDescent="0.25">
      <c r="A210" s="89">
        <v>207</v>
      </c>
      <c r="B210" s="88">
        <v>17031170200</v>
      </c>
      <c r="C210" s="87">
        <v>2</v>
      </c>
      <c r="D210" s="86">
        <v>5066.84</v>
      </c>
    </row>
    <row r="211" spans="1:4" x14ac:dyDescent="0.25">
      <c r="A211" s="89">
        <v>208</v>
      </c>
      <c r="B211" s="88">
        <v>17031170300</v>
      </c>
      <c r="C211" s="87">
        <v>3</v>
      </c>
      <c r="D211" s="86">
        <v>73535.88</v>
      </c>
    </row>
    <row r="212" spans="1:4" x14ac:dyDescent="0.25">
      <c r="A212" s="89">
        <v>209</v>
      </c>
      <c r="B212" s="88">
        <v>17031170400</v>
      </c>
      <c r="C212" s="87">
        <v>5</v>
      </c>
      <c r="D212" s="86">
        <v>35269.729999999996</v>
      </c>
    </row>
    <row r="213" spans="1:4" x14ac:dyDescent="0.25">
      <c r="A213" s="89">
        <v>210</v>
      </c>
      <c r="B213" s="88">
        <v>17031170500</v>
      </c>
      <c r="C213" s="87">
        <v>3</v>
      </c>
      <c r="D213" s="86">
        <v>82240.12</v>
      </c>
    </row>
    <row r="214" spans="1:4" x14ac:dyDescent="0.25">
      <c r="A214" s="89">
        <v>211</v>
      </c>
      <c r="B214" s="88">
        <v>17031170600</v>
      </c>
      <c r="C214" s="87">
        <v>0</v>
      </c>
      <c r="D214" s="86">
        <v>0</v>
      </c>
    </row>
    <row r="215" spans="1:4" x14ac:dyDescent="0.25">
      <c r="A215" s="89">
        <v>212</v>
      </c>
      <c r="B215" s="88">
        <v>17031170700</v>
      </c>
      <c r="C215" s="87">
        <v>0</v>
      </c>
      <c r="D215" s="86">
        <v>0</v>
      </c>
    </row>
    <row r="216" spans="1:4" x14ac:dyDescent="0.25">
      <c r="A216" s="89">
        <v>213</v>
      </c>
      <c r="B216" s="88">
        <v>17031170800</v>
      </c>
      <c r="C216" s="87">
        <v>4</v>
      </c>
      <c r="D216" s="86">
        <v>29148.82</v>
      </c>
    </row>
    <row r="217" spans="1:4" x14ac:dyDescent="0.25">
      <c r="A217" s="89">
        <v>214</v>
      </c>
      <c r="B217" s="88">
        <v>17031170900</v>
      </c>
      <c r="C217" s="87">
        <v>1</v>
      </c>
      <c r="D217" s="86">
        <v>68518.36</v>
      </c>
    </row>
    <row r="218" spans="1:4" x14ac:dyDescent="0.25">
      <c r="A218" s="89">
        <v>215</v>
      </c>
      <c r="B218" s="88">
        <v>17031171000</v>
      </c>
      <c r="C218" s="87">
        <v>4</v>
      </c>
      <c r="D218" s="86">
        <v>145276.74</v>
      </c>
    </row>
    <row r="219" spans="1:4" x14ac:dyDescent="0.25">
      <c r="A219" s="89">
        <v>216</v>
      </c>
      <c r="B219" s="88">
        <v>17031171100</v>
      </c>
      <c r="C219" s="87">
        <v>4</v>
      </c>
      <c r="D219" s="86">
        <v>9630.0499999999993</v>
      </c>
    </row>
    <row r="220" spans="1:4" x14ac:dyDescent="0.25">
      <c r="A220" s="89">
        <v>217</v>
      </c>
      <c r="B220" s="88">
        <v>17031180100</v>
      </c>
      <c r="C220" s="87">
        <v>2</v>
      </c>
      <c r="D220" s="86">
        <v>43686.28</v>
      </c>
    </row>
    <row r="221" spans="1:4" x14ac:dyDescent="0.25">
      <c r="A221" s="89">
        <v>218</v>
      </c>
      <c r="B221" s="88">
        <v>17031190100</v>
      </c>
      <c r="C221" s="87">
        <v>1</v>
      </c>
      <c r="D221" s="86">
        <v>1646.66</v>
      </c>
    </row>
    <row r="222" spans="1:4" x14ac:dyDescent="0.25">
      <c r="A222" s="89">
        <v>219</v>
      </c>
      <c r="B222" s="88">
        <v>17031190200</v>
      </c>
      <c r="C222" s="87">
        <v>1</v>
      </c>
      <c r="D222" s="86">
        <v>2381.92</v>
      </c>
    </row>
    <row r="223" spans="1:4" x14ac:dyDescent="0.25">
      <c r="A223" s="89">
        <v>220</v>
      </c>
      <c r="B223" s="88">
        <v>17031190300</v>
      </c>
      <c r="C223" s="87">
        <v>0</v>
      </c>
      <c r="D223" s="86">
        <v>0</v>
      </c>
    </row>
    <row r="224" spans="1:4" x14ac:dyDescent="0.25">
      <c r="A224" s="89">
        <v>221</v>
      </c>
      <c r="B224" s="88">
        <v>17031190401</v>
      </c>
      <c r="C224" s="87">
        <v>0</v>
      </c>
      <c r="D224" s="86">
        <v>0</v>
      </c>
    </row>
    <row r="225" spans="1:4" x14ac:dyDescent="0.25">
      <c r="A225" s="89">
        <v>222</v>
      </c>
      <c r="B225" s="88">
        <v>17031190402</v>
      </c>
      <c r="C225" s="87">
        <v>4</v>
      </c>
      <c r="D225" s="86">
        <v>38326.07</v>
      </c>
    </row>
    <row r="226" spans="1:4" x14ac:dyDescent="0.25">
      <c r="A226" s="89">
        <v>223</v>
      </c>
      <c r="B226" s="88">
        <v>17031190601</v>
      </c>
      <c r="C226" s="87">
        <v>1</v>
      </c>
      <c r="D226" s="86">
        <v>548</v>
      </c>
    </row>
    <row r="227" spans="1:4" x14ac:dyDescent="0.25">
      <c r="A227" s="89">
        <v>224</v>
      </c>
      <c r="B227" s="88">
        <v>17031190602</v>
      </c>
      <c r="C227" s="87">
        <v>1</v>
      </c>
      <c r="D227" s="86">
        <v>14941.98</v>
      </c>
    </row>
    <row r="228" spans="1:4" x14ac:dyDescent="0.25">
      <c r="A228" s="89">
        <v>225</v>
      </c>
      <c r="B228" s="88">
        <v>17031190701</v>
      </c>
      <c r="C228" s="87">
        <v>3</v>
      </c>
      <c r="D228" s="86">
        <v>23539.69</v>
      </c>
    </row>
    <row r="229" spans="1:4" x14ac:dyDescent="0.25">
      <c r="A229" s="89">
        <v>226</v>
      </c>
      <c r="B229" s="88">
        <v>17031190702</v>
      </c>
      <c r="C229" s="87">
        <v>0</v>
      </c>
      <c r="D229" s="86">
        <v>0</v>
      </c>
    </row>
    <row r="230" spans="1:4" x14ac:dyDescent="0.25">
      <c r="A230" s="89">
        <v>227</v>
      </c>
      <c r="B230" s="88">
        <v>17031190800</v>
      </c>
      <c r="C230" s="87">
        <v>2</v>
      </c>
      <c r="D230" s="86">
        <v>18446.62</v>
      </c>
    </row>
    <row r="231" spans="1:4" x14ac:dyDescent="0.25">
      <c r="A231" s="89">
        <v>228</v>
      </c>
      <c r="B231" s="88">
        <v>17031190900</v>
      </c>
      <c r="C231" s="87">
        <v>0</v>
      </c>
      <c r="D231" s="86">
        <v>0</v>
      </c>
    </row>
    <row r="232" spans="1:4" x14ac:dyDescent="0.25">
      <c r="A232" s="89">
        <v>229</v>
      </c>
      <c r="B232" s="88">
        <v>17031191000</v>
      </c>
      <c r="C232" s="87">
        <v>1</v>
      </c>
      <c r="D232" s="86">
        <v>247714.87</v>
      </c>
    </row>
    <row r="233" spans="1:4" x14ac:dyDescent="0.25">
      <c r="A233" s="89">
        <v>230</v>
      </c>
      <c r="B233" s="88">
        <v>17031191100</v>
      </c>
      <c r="C233" s="87">
        <v>3</v>
      </c>
      <c r="D233" s="86">
        <v>659.91</v>
      </c>
    </row>
    <row r="234" spans="1:4" x14ac:dyDescent="0.25">
      <c r="A234" s="89">
        <v>231</v>
      </c>
      <c r="B234" s="88">
        <v>17031191200</v>
      </c>
      <c r="C234" s="87">
        <v>0</v>
      </c>
      <c r="D234" s="86">
        <v>0</v>
      </c>
    </row>
    <row r="235" spans="1:4" x14ac:dyDescent="0.25">
      <c r="A235" s="89">
        <v>232</v>
      </c>
      <c r="B235" s="88">
        <v>17031191301</v>
      </c>
      <c r="C235" s="87">
        <v>0</v>
      </c>
      <c r="D235" s="86">
        <v>0</v>
      </c>
    </row>
    <row r="236" spans="1:4" x14ac:dyDescent="0.25">
      <c r="A236" s="89">
        <v>233</v>
      </c>
      <c r="B236" s="88">
        <v>17031191302</v>
      </c>
      <c r="C236" s="87">
        <v>3</v>
      </c>
      <c r="D236" s="86">
        <v>11773.92</v>
      </c>
    </row>
    <row r="237" spans="1:4" x14ac:dyDescent="0.25">
      <c r="A237" s="89">
        <v>234</v>
      </c>
      <c r="B237" s="88">
        <v>17031200100</v>
      </c>
      <c r="C237" s="87">
        <v>5</v>
      </c>
      <c r="D237" s="86">
        <v>2006.6599999999999</v>
      </c>
    </row>
    <row r="238" spans="1:4" x14ac:dyDescent="0.25">
      <c r="A238" s="89">
        <v>235</v>
      </c>
      <c r="B238" s="88">
        <v>17031200200</v>
      </c>
      <c r="C238" s="87">
        <v>9</v>
      </c>
      <c r="D238" s="86">
        <v>3360319.6399999992</v>
      </c>
    </row>
    <row r="239" spans="1:4" x14ac:dyDescent="0.25">
      <c r="A239" s="89">
        <v>236</v>
      </c>
      <c r="B239" s="88">
        <v>17031200300</v>
      </c>
      <c r="C239" s="87">
        <v>0</v>
      </c>
      <c r="D239" s="86">
        <v>0</v>
      </c>
    </row>
    <row r="240" spans="1:4" x14ac:dyDescent="0.25">
      <c r="A240" s="89">
        <v>237</v>
      </c>
      <c r="B240" s="88">
        <v>17031200401</v>
      </c>
      <c r="C240" s="87">
        <v>0</v>
      </c>
      <c r="D240" s="86">
        <v>0</v>
      </c>
    </row>
    <row r="241" spans="1:4" x14ac:dyDescent="0.25">
      <c r="A241" s="89">
        <v>238</v>
      </c>
      <c r="B241" s="88">
        <v>17031200402</v>
      </c>
      <c r="C241" s="87">
        <v>0</v>
      </c>
      <c r="D241" s="86">
        <v>0</v>
      </c>
    </row>
    <row r="242" spans="1:4" x14ac:dyDescent="0.25">
      <c r="A242" s="89">
        <v>239</v>
      </c>
      <c r="B242" s="88">
        <v>17031210100</v>
      </c>
      <c r="C242" s="87">
        <v>6</v>
      </c>
      <c r="D242" s="86">
        <v>29081.85</v>
      </c>
    </row>
    <row r="243" spans="1:4" x14ac:dyDescent="0.25">
      <c r="A243" s="89">
        <v>240</v>
      </c>
      <c r="B243" s="88">
        <v>17031210400</v>
      </c>
      <c r="C243" s="87">
        <v>1</v>
      </c>
      <c r="D243" s="86">
        <v>10794.74</v>
      </c>
    </row>
    <row r="244" spans="1:4" x14ac:dyDescent="0.25">
      <c r="A244" s="89">
        <v>241</v>
      </c>
      <c r="B244" s="88">
        <v>17031210501</v>
      </c>
      <c r="C244" s="87">
        <v>10</v>
      </c>
      <c r="D244" s="86">
        <v>1070259.1700000002</v>
      </c>
    </row>
    <row r="245" spans="1:4" x14ac:dyDescent="0.25">
      <c r="A245" s="89">
        <v>242</v>
      </c>
      <c r="B245" s="88">
        <v>17031210502</v>
      </c>
      <c r="C245" s="87">
        <v>1</v>
      </c>
      <c r="D245" s="86">
        <v>5964.43</v>
      </c>
    </row>
    <row r="246" spans="1:4" x14ac:dyDescent="0.25">
      <c r="A246" s="89">
        <v>243</v>
      </c>
      <c r="B246" s="88">
        <v>17031210601</v>
      </c>
      <c r="C246" s="87">
        <v>2</v>
      </c>
      <c r="D246" s="86">
        <v>1976.1299999999999</v>
      </c>
    </row>
    <row r="247" spans="1:4" x14ac:dyDescent="0.25">
      <c r="A247" s="89">
        <v>244</v>
      </c>
      <c r="B247" s="88">
        <v>17031210602</v>
      </c>
      <c r="C247" s="87">
        <v>2</v>
      </c>
      <c r="D247" s="86">
        <v>18339.88</v>
      </c>
    </row>
    <row r="248" spans="1:4" x14ac:dyDescent="0.25">
      <c r="A248" s="89">
        <v>245</v>
      </c>
      <c r="B248" s="88">
        <v>17031210700</v>
      </c>
      <c r="C248" s="87">
        <v>0</v>
      </c>
      <c r="D248" s="86">
        <v>0</v>
      </c>
    </row>
    <row r="249" spans="1:4" x14ac:dyDescent="0.25">
      <c r="A249" s="89">
        <v>246</v>
      </c>
      <c r="B249" s="88">
        <v>17031210800</v>
      </c>
      <c r="C249" s="87">
        <v>7</v>
      </c>
      <c r="D249" s="86">
        <v>206204.71000000002</v>
      </c>
    </row>
    <row r="250" spans="1:4" x14ac:dyDescent="0.25">
      <c r="A250" s="89">
        <v>247</v>
      </c>
      <c r="B250" s="88">
        <v>17031210900</v>
      </c>
      <c r="C250" s="87">
        <v>1</v>
      </c>
      <c r="D250" s="86">
        <v>27981.34</v>
      </c>
    </row>
    <row r="251" spans="1:4" x14ac:dyDescent="0.25">
      <c r="A251" s="89">
        <v>248</v>
      </c>
      <c r="B251" s="88">
        <v>17031220300</v>
      </c>
      <c r="C251" s="87">
        <v>0</v>
      </c>
      <c r="D251" s="86">
        <v>0</v>
      </c>
    </row>
    <row r="252" spans="1:4" x14ac:dyDescent="0.25">
      <c r="A252" s="89">
        <v>249</v>
      </c>
      <c r="B252" s="88">
        <v>17031220400</v>
      </c>
      <c r="C252" s="87">
        <v>3</v>
      </c>
      <c r="D252" s="86">
        <v>126835.01</v>
      </c>
    </row>
    <row r="253" spans="1:4" x14ac:dyDescent="0.25">
      <c r="A253" s="89">
        <v>250</v>
      </c>
      <c r="B253" s="88">
        <v>17031220500</v>
      </c>
      <c r="C253" s="87">
        <v>2</v>
      </c>
      <c r="D253" s="86">
        <v>113049.09</v>
      </c>
    </row>
    <row r="254" spans="1:4" x14ac:dyDescent="0.25">
      <c r="A254" s="89">
        <v>251</v>
      </c>
      <c r="B254" s="88">
        <v>17031220601</v>
      </c>
      <c r="C254" s="87">
        <v>1</v>
      </c>
      <c r="D254" s="86">
        <v>5492.62</v>
      </c>
    </row>
    <row r="255" spans="1:4" x14ac:dyDescent="0.25">
      <c r="A255" s="89">
        <v>252</v>
      </c>
      <c r="B255" s="88">
        <v>17031220602</v>
      </c>
      <c r="C255" s="87">
        <v>10</v>
      </c>
      <c r="D255" s="86">
        <v>334760.94</v>
      </c>
    </row>
    <row r="256" spans="1:4" x14ac:dyDescent="0.25">
      <c r="A256" s="89">
        <v>253</v>
      </c>
      <c r="B256" s="88">
        <v>17031220701</v>
      </c>
      <c r="C256" s="87">
        <v>0</v>
      </c>
      <c r="D256" s="86">
        <v>0</v>
      </c>
    </row>
    <row r="257" spans="1:4" x14ac:dyDescent="0.25">
      <c r="A257" s="89">
        <v>254</v>
      </c>
      <c r="B257" s="88">
        <v>17031220702</v>
      </c>
      <c r="C257" s="87">
        <v>0</v>
      </c>
      <c r="D257" s="86">
        <v>0</v>
      </c>
    </row>
    <row r="258" spans="1:4" x14ac:dyDescent="0.25">
      <c r="A258" s="89">
        <v>255</v>
      </c>
      <c r="B258" s="88">
        <v>17031220901</v>
      </c>
      <c r="C258" s="87">
        <v>1</v>
      </c>
      <c r="D258" s="86">
        <v>603.52</v>
      </c>
    </row>
    <row r="259" spans="1:4" x14ac:dyDescent="0.25">
      <c r="A259" s="89">
        <v>256</v>
      </c>
      <c r="B259" s="88">
        <v>17031220902</v>
      </c>
      <c r="C259" s="87">
        <v>0</v>
      </c>
      <c r="D259" s="86">
        <v>0</v>
      </c>
    </row>
    <row r="260" spans="1:4" x14ac:dyDescent="0.25">
      <c r="A260" s="89">
        <v>257</v>
      </c>
      <c r="B260" s="88">
        <v>17031221000</v>
      </c>
      <c r="C260" s="87">
        <v>0</v>
      </c>
      <c r="D260" s="86">
        <v>0</v>
      </c>
    </row>
    <row r="261" spans="1:4" x14ac:dyDescent="0.25">
      <c r="A261" s="89">
        <v>258</v>
      </c>
      <c r="B261" s="88">
        <v>17031221100</v>
      </c>
      <c r="C261" s="87">
        <v>1</v>
      </c>
      <c r="D261" s="86">
        <v>74.7</v>
      </c>
    </row>
    <row r="262" spans="1:4" x14ac:dyDescent="0.25">
      <c r="A262" s="89">
        <v>259</v>
      </c>
      <c r="B262" s="88">
        <v>17031221200</v>
      </c>
      <c r="C262" s="87">
        <v>2</v>
      </c>
      <c r="D262" s="86">
        <v>18371.53</v>
      </c>
    </row>
    <row r="263" spans="1:4" x14ac:dyDescent="0.25">
      <c r="A263" s="89">
        <v>260</v>
      </c>
      <c r="B263" s="88">
        <v>17031221300</v>
      </c>
      <c r="C263" s="87">
        <v>0</v>
      </c>
      <c r="D263" s="86">
        <v>0</v>
      </c>
    </row>
    <row r="264" spans="1:4" x14ac:dyDescent="0.25">
      <c r="A264" s="89">
        <v>261</v>
      </c>
      <c r="B264" s="88">
        <v>17031221400</v>
      </c>
      <c r="C264" s="87">
        <v>0</v>
      </c>
      <c r="D264" s="86">
        <v>0</v>
      </c>
    </row>
    <row r="265" spans="1:4" x14ac:dyDescent="0.25">
      <c r="A265" s="89">
        <v>262</v>
      </c>
      <c r="B265" s="88">
        <v>17031221500</v>
      </c>
      <c r="C265" s="87">
        <v>2</v>
      </c>
      <c r="D265" s="86">
        <v>1769.53</v>
      </c>
    </row>
    <row r="266" spans="1:4" x14ac:dyDescent="0.25">
      <c r="A266" s="89">
        <v>263</v>
      </c>
      <c r="B266" s="88">
        <v>17031221600</v>
      </c>
      <c r="C266" s="87">
        <v>0</v>
      </c>
      <c r="D266" s="86">
        <v>0</v>
      </c>
    </row>
    <row r="267" spans="1:4" x14ac:dyDescent="0.25">
      <c r="A267" s="89">
        <v>264</v>
      </c>
      <c r="B267" s="88">
        <v>17031222200</v>
      </c>
      <c r="C267" s="87">
        <v>0</v>
      </c>
      <c r="D267" s="86">
        <v>0</v>
      </c>
    </row>
    <row r="268" spans="1:4" x14ac:dyDescent="0.25">
      <c r="A268" s="89">
        <v>265</v>
      </c>
      <c r="B268" s="88">
        <v>17031222500</v>
      </c>
      <c r="C268" s="87">
        <v>3</v>
      </c>
      <c r="D268" s="86">
        <v>301042.2</v>
      </c>
    </row>
    <row r="269" spans="1:4" x14ac:dyDescent="0.25">
      <c r="A269" s="89">
        <v>266</v>
      </c>
      <c r="B269" s="88">
        <v>17031222600</v>
      </c>
      <c r="C269" s="87">
        <v>1</v>
      </c>
      <c r="D269" s="86">
        <v>13587.62</v>
      </c>
    </row>
    <row r="270" spans="1:4" x14ac:dyDescent="0.25">
      <c r="A270" s="89">
        <v>267</v>
      </c>
      <c r="B270" s="88">
        <v>17031222700</v>
      </c>
      <c r="C270" s="87">
        <v>0</v>
      </c>
      <c r="D270" s="86">
        <v>0</v>
      </c>
    </row>
    <row r="271" spans="1:4" x14ac:dyDescent="0.25">
      <c r="A271" s="89">
        <v>268</v>
      </c>
      <c r="B271" s="88">
        <v>17031222800</v>
      </c>
      <c r="C271" s="87">
        <v>0</v>
      </c>
      <c r="D271" s="86">
        <v>0</v>
      </c>
    </row>
    <row r="272" spans="1:4" x14ac:dyDescent="0.25">
      <c r="A272" s="89">
        <v>269</v>
      </c>
      <c r="B272" s="88">
        <v>17031222900</v>
      </c>
      <c r="C272" s="87">
        <v>1</v>
      </c>
      <c r="D272" s="86">
        <v>752.72</v>
      </c>
    </row>
    <row r="273" spans="1:4" x14ac:dyDescent="0.25">
      <c r="A273" s="89">
        <v>270</v>
      </c>
      <c r="B273" s="88">
        <v>17031230100</v>
      </c>
      <c r="C273" s="87">
        <v>1</v>
      </c>
      <c r="D273" s="86">
        <v>3388.77</v>
      </c>
    </row>
    <row r="274" spans="1:4" x14ac:dyDescent="0.25">
      <c r="A274" s="89">
        <v>271</v>
      </c>
      <c r="B274" s="88">
        <v>17031230200</v>
      </c>
      <c r="C274" s="87">
        <v>0</v>
      </c>
      <c r="D274" s="86">
        <v>0</v>
      </c>
    </row>
    <row r="275" spans="1:4" x14ac:dyDescent="0.25">
      <c r="A275" s="89">
        <v>272</v>
      </c>
      <c r="B275" s="88">
        <v>17031230300</v>
      </c>
      <c r="C275" s="87">
        <v>0</v>
      </c>
      <c r="D275" s="86">
        <v>0</v>
      </c>
    </row>
    <row r="276" spans="1:4" x14ac:dyDescent="0.25">
      <c r="A276" s="89">
        <v>273</v>
      </c>
      <c r="B276" s="88">
        <v>17031230400</v>
      </c>
      <c r="C276" s="87">
        <v>0</v>
      </c>
      <c r="D276" s="86">
        <v>0</v>
      </c>
    </row>
    <row r="277" spans="1:4" x14ac:dyDescent="0.25">
      <c r="A277" s="89">
        <v>274</v>
      </c>
      <c r="B277" s="88">
        <v>17031230500</v>
      </c>
      <c r="C277" s="87">
        <v>3</v>
      </c>
      <c r="D277" s="86">
        <v>174730.25</v>
      </c>
    </row>
    <row r="278" spans="1:4" x14ac:dyDescent="0.25">
      <c r="A278" s="89">
        <v>275</v>
      </c>
      <c r="B278" s="88">
        <v>17031230600</v>
      </c>
      <c r="C278" s="87">
        <v>0</v>
      </c>
      <c r="D278" s="86">
        <v>0</v>
      </c>
    </row>
    <row r="279" spans="1:4" x14ac:dyDescent="0.25">
      <c r="A279" s="89">
        <v>276</v>
      </c>
      <c r="B279" s="88">
        <v>17031230700</v>
      </c>
      <c r="C279" s="87">
        <v>0</v>
      </c>
      <c r="D279" s="86">
        <v>0</v>
      </c>
    </row>
    <row r="280" spans="1:4" x14ac:dyDescent="0.25">
      <c r="A280" s="89">
        <v>277</v>
      </c>
      <c r="B280" s="88">
        <v>17031230800</v>
      </c>
      <c r="C280" s="87">
        <v>0</v>
      </c>
      <c r="D280" s="86">
        <v>0</v>
      </c>
    </row>
    <row r="281" spans="1:4" x14ac:dyDescent="0.25">
      <c r="A281" s="89">
        <v>278</v>
      </c>
      <c r="B281" s="88">
        <v>17031230900</v>
      </c>
      <c r="C281" s="87">
        <v>0</v>
      </c>
      <c r="D281" s="86">
        <v>0</v>
      </c>
    </row>
    <row r="282" spans="1:4" x14ac:dyDescent="0.25">
      <c r="A282" s="89">
        <v>279</v>
      </c>
      <c r="B282" s="88">
        <v>17031231100</v>
      </c>
      <c r="C282" s="87">
        <v>1</v>
      </c>
      <c r="D282" s="86">
        <v>1061.95</v>
      </c>
    </row>
    <row r="283" spans="1:4" x14ac:dyDescent="0.25">
      <c r="A283" s="89">
        <v>280</v>
      </c>
      <c r="B283" s="88">
        <v>17031231200</v>
      </c>
      <c r="C283" s="87">
        <v>0</v>
      </c>
      <c r="D283" s="86">
        <v>0</v>
      </c>
    </row>
    <row r="284" spans="1:4" x14ac:dyDescent="0.25">
      <c r="A284" s="89">
        <v>281</v>
      </c>
      <c r="B284" s="88">
        <v>17031231500</v>
      </c>
      <c r="C284" s="87">
        <v>2</v>
      </c>
      <c r="D284" s="86">
        <v>37096.11</v>
      </c>
    </row>
    <row r="285" spans="1:4" x14ac:dyDescent="0.25">
      <c r="A285" s="89">
        <v>282</v>
      </c>
      <c r="B285" s="88">
        <v>17031240200</v>
      </c>
      <c r="C285" s="87">
        <v>0</v>
      </c>
      <c r="D285" s="86">
        <v>0</v>
      </c>
    </row>
    <row r="286" spans="1:4" x14ac:dyDescent="0.25">
      <c r="A286" s="89">
        <v>283</v>
      </c>
      <c r="B286" s="88">
        <v>17031240300</v>
      </c>
      <c r="C286" s="87">
        <v>0</v>
      </c>
      <c r="D286" s="86">
        <v>0</v>
      </c>
    </row>
    <row r="287" spans="1:4" x14ac:dyDescent="0.25">
      <c r="A287" s="89">
        <v>284</v>
      </c>
      <c r="B287" s="88">
        <v>17031240500</v>
      </c>
      <c r="C287" s="87">
        <v>0</v>
      </c>
      <c r="D287" s="86">
        <v>0</v>
      </c>
    </row>
    <row r="288" spans="1:4" x14ac:dyDescent="0.25">
      <c r="A288" s="89">
        <v>285</v>
      </c>
      <c r="B288" s="88">
        <v>17031240600</v>
      </c>
      <c r="C288" s="87">
        <v>1</v>
      </c>
      <c r="D288" s="86">
        <v>18212.2</v>
      </c>
    </row>
    <row r="289" spans="1:4" x14ac:dyDescent="0.25">
      <c r="A289" s="89">
        <v>286</v>
      </c>
      <c r="B289" s="88">
        <v>17031240700</v>
      </c>
      <c r="C289" s="87">
        <v>0</v>
      </c>
      <c r="D289" s="86">
        <v>0</v>
      </c>
    </row>
    <row r="290" spans="1:4" x14ac:dyDescent="0.25">
      <c r="A290" s="89">
        <v>287</v>
      </c>
      <c r="B290" s="88">
        <v>17031240800</v>
      </c>
      <c r="C290" s="87">
        <v>0</v>
      </c>
      <c r="D290" s="86">
        <v>0</v>
      </c>
    </row>
    <row r="291" spans="1:4" x14ac:dyDescent="0.25">
      <c r="A291" s="89">
        <v>288</v>
      </c>
      <c r="B291" s="88">
        <v>17031240900</v>
      </c>
      <c r="C291" s="87">
        <v>0</v>
      </c>
      <c r="D291" s="86">
        <v>0</v>
      </c>
    </row>
    <row r="292" spans="1:4" x14ac:dyDescent="0.25">
      <c r="A292" s="89">
        <v>289</v>
      </c>
      <c r="B292" s="88">
        <v>17031241000</v>
      </c>
      <c r="C292" s="87">
        <v>0</v>
      </c>
      <c r="D292" s="86">
        <v>0</v>
      </c>
    </row>
    <row r="293" spans="1:4" x14ac:dyDescent="0.25">
      <c r="A293" s="89">
        <v>290</v>
      </c>
      <c r="B293" s="88">
        <v>17031241100</v>
      </c>
      <c r="C293" s="87">
        <v>0</v>
      </c>
      <c r="D293" s="86">
        <v>0</v>
      </c>
    </row>
    <row r="294" spans="1:4" x14ac:dyDescent="0.25">
      <c r="A294" s="89">
        <v>291</v>
      </c>
      <c r="B294" s="88">
        <v>17031241200</v>
      </c>
      <c r="C294" s="87">
        <v>2</v>
      </c>
      <c r="D294" s="86">
        <v>147081.85</v>
      </c>
    </row>
    <row r="295" spans="1:4" x14ac:dyDescent="0.25">
      <c r="A295" s="89">
        <v>292</v>
      </c>
      <c r="B295" s="88">
        <v>17031241300</v>
      </c>
      <c r="C295" s="87">
        <v>0</v>
      </c>
      <c r="D295" s="86">
        <v>0</v>
      </c>
    </row>
    <row r="296" spans="1:4" x14ac:dyDescent="0.25">
      <c r="A296" s="89">
        <v>293</v>
      </c>
      <c r="B296" s="88">
        <v>17031241400</v>
      </c>
      <c r="C296" s="87">
        <v>8</v>
      </c>
      <c r="D296" s="86">
        <v>60658.229999999996</v>
      </c>
    </row>
    <row r="297" spans="1:4" x14ac:dyDescent="0.25">
      <c r="A297" s="89">
        <v>294</v>
      </c>
      <c r="B297" s="88">
        <v>17031241500</v>
      </c>
      <c r="C297" s="87">
        <v>0</v>
      </c>
      <c r="D297" s="86">
        <v>0</v>
      </c>
    </row>
    <row r="298" spans="1:4" x14ac:dyDescent="0.25">
      <c r="A298" s="89">
        <v>295</v>
      </c>
      <c r="B298" s="88">
        <v>17031241600</v>
      </c>
      <c r="C298" s="87">
        <v>0</v>
      </c>
      <c r="D298" s="86">
        <v>0</v>
      </c>
    </row>
    <row r="299" spans="1:4" x14ac:dyDescent="0.25">
      <c r="A299" s="89">
        <v>296</v>
      </c>
      <c r="B299" s="88">
        <v>17031242000</v>
      </c>
      <c r="C299" s="87">
        <v>3</v>
      </c>
      <c r="D299" s="86">
        <v>99551.290000000008</v>
      </c>
    </row>
    <row r="300" spans="1:4" x14ac:dyDescent="0.25">
      <c r="A300" s="89">
        <v>297</v>
      </c>
      <c r="B300" s="88">
        <v>17031242100</v>
      </c>
      <c r="C300" s="87">
        <v>0</v>
      </c>
      <c r="D300" s="86">
        <v>0</v>
      </c>
    </row>
    <row r="301" spans="1:4" x14ac:dyDescent="0.25">
      <c r="A301" s="89">
        <v>298</v>
      </c>
      <c r="B301" s="88">
        <v>17031242200</v>
      </c>
      <c r="C301" s="87">
        <v>0</v>
      </c>
      <c r="D301" s="86">
        <v>0</v>
      </c>
    </row>
    <row r="302" spans="1:4" x14ac:dyDescent="0.25">
      <c r="A302" s="89">
        <v>299</v>
      </c>
      <c r="B302" s="88">
        <v>17031242300</v>
      </c>
      <c r="C302" s="87">
        <v>1</v>
      </c>
      <c r="D302" s="86">
        <v>2366.67</v>
      </c>
    </row>
    <row r="303" spans="1:4" x14ac:dyDescent="0.25">
      <c r="A303" s="89">
        <v>300</v>
      </c>
      <c r="B303" s="88">
        <v>17031242400</v>
      </c>
      <c r="C303" s="87">
        <v>0</v>
      </c>
      <c r="D303" s="86">
        <v>0</v>
      </c>
    </row>
    <row r="304" spans="1:4" x14ac:dyDescent="0.25">
      <c r="A304" s="89">
        <v>301</v>
      </c>
      <c r="B304" s="88">
        <v>17031242500</v>
      </c>
      <c r="C304" s="87">
        <v>0</v>
      </c>
      <c r="D304" s="86">
        <v>0</v>
      </c>
    </row>
    <row r="305" spans="1:4" x14ac:dyDescent="0.25">
      <c r="A305" s="89">
        <v>302</v>
      </c>
      <c r="B305" s="88">
        <v>17031242600</v>
      </c>
      <c r="C305" s="87">
        <v>0</v>
      </c>
      <c r="D305" s="86">
        <v>0</v>
      </c>
    </row>
    <row r="306" spans="1:4" x14ac:dyDescent="0.25">
      <c r="A306" s="89">
        <v>303</v>
      </c>
      <c r="B306" s="88">
        <v>17031242700</v>
      </c>
      <c r="C306" s="87">
        <v>0</v>
      </c>
      <c r="D306" s="86">
        <v>0</v>
      </c>
    </row>
    <row r="307" spans="1:4" x14ac:dyDescent="0.25">
      <c r="A307" s="89">
        <v>304</v>
      </c>
      <c r="B307" s="88">
        <v>17031242800</v>
      </c>
      <c r="C307" s="87">
        <v>0</v>
      </c>
      <c r="D307" s="86">
        <v>0</v>
      </c>
    </row>
    <row r="308" spans="1:4" x14ac:dyDescent="0.25">
      <c r="A308" s="89">
        <v>305</v>
      </c>
      <c r="B308" s="88">
        <v>17031242900</v>
      </c>
      <c r="C308" s="87">
        <v>0</v>
      </c>
      <c r="D308" s="86">
        <v>0</v>
      </c>
    </row>
    <row r="309" spans="1:4" x14ac:dyDescent="0.25">
      <c r="A309" s="89">
        <v>306</v>
      </c>
      <c r="B309" s="88">
        <v>17031243000</v>
      </c>
      <c r="C309" s="87">
        <v>0</v>
      </c>
      <c r="D309" s="86">
        <v>0</v>
      </c>
    </row>
    <row r="310" spans="1:4" x14ac:dyDescent="0.25">
      <c r="A310" s="89">
        <v>307</v>
      </c>
      <c r="B310" s="88">
        <v>17031243100</v>
      </c>
      <c r="C310" s="87">
        <v>0</v>
      </c>
      <c r="D310" s="86">
        <v>0</v>
      </c>
    </row>
    <row r="311" spans="1:4" x14ac:dyDescent="0.25">
      <c r="A311" s="89">
        <v>308</v>
      </c>
      <c r="B311" s="88">
        <v>17031243200</v>
      </c>
      <c r="C311" s="87">
        <v>0</v>
      </c>
      <c r="D311" s="86">
        <v>0</v>
      </c>
    </row>
    <row r="312" spans="1:4" x14ac:dyDescent="0.25">
      <c r="A312" s="89">
        <v>309</v>
      </c>
      <c r="B312" s="88">
        <v>17031243300</v>
      </c>
      <c r="C312" s="87">
        <v>1</v>
      </c>
      <c r="D312" s="86">
        <v>14788.9</v>
      </c>
    </row>
    <row r="313" spans="1:4" x14ac:dyDescent="0.25">
      <c r="A313" s="89">
        <v>310</v>
      </c>
      <c r="B313" s="88">
        <v>17031243400</v>
      </c>
      <c r="C313" s="87">
        <v>0</v>
      </c>
      <c r="D313" s="86">
        <v>0</v>
      </c>
    </row>
    <row r="314" spans="1:4" x14ac:dyDescent="0.25">
      <c r="A314" s="89">
        <v>311</v>
      </c>
      <c r="B314" s="88">
        <v>17031243500</v>
      </c>
      <c r="C314" s="87">
        <v>2</v>
      </c>
      <c r="D314" s="86">
        <v>8966.0600000000013</v>
      </c>
    </row>
    <row r="315" spans="1:4" x14ac:dyDescent="0.25">
      <c r="A315" s="89">
        <v>312</v>
      </c>
      <c r="B315" s="88">
        <v>17031250200</v>
      </c>
      <c r="C315" s="87">
        <v>0</v>
      </c>
      <c r="D315" s="86">
        <v>0</v>
      </c>
    </row>
    <row r="316" spans="1:4" x14ac:dyDescent="0.25">
      <c r="A316" s="89">
        <v>313</v>
      </c>
      <c r="B316" s="88">
        <v>17031250300</v>
      </c>
      <c r="C316" s="87">
        <v>0</v>
      </c>
      <c r="D316" s="86">
        <v>0</v>
      </c>
    </row>
    <row r="317" spans="1:4" x14ac:dyDescent="0.25">
      <c r="A317" s="89">
        <v>314</v>
      </c>
      <c r="B317" s="88">
        <v>17031250400</v>
      </c>
      <c r="C317" s="87">
        <v>0</v>
      </c>
      <c r="D317" s="86">
        <v>0</v>
      </c>
    </row>
    <row r="318" spans="1:4" x14ac:dyDescent="0.25">
      <c r="A318" s="89">
        <v>315</v>
      </c>
      <c r="B318" s="88">
        <v>17031250500</v>
      </c>
      <c r="C318" s="87">
        <v>1</v>
      </c>
      <c r="D318" s="86">
        <v>241</v>
      </c>
    </row>
    <row r="319" spans="1:4" x14ac:dyDescent="0.25">
      <c r="A319" s="89">
        <v>316</v>
      </c>
      <c r="B319" s="88">
        <v>17031250600</v>
      </c>
      <c r="C319" s="87">
        <v>2</v>
      </c>
      <c r="D319" s="86">
        <v>44955.020000000004</v>
      </c>
    </row>
    <row r="320" spans="1:4" x14ac:dyDescent="0.25">
      <c r="A320" s="89">
        <v>317</v>
      </c>
      <c r="B320" s="88">
        <v>17031250700</v>
      </c>
      <c r="C320" s="87">
        <v>2</v>
      </c>
      <c r="D320" s="86">
        <v>4645.43</v>
      </c>
    </row>
    <row r="321" spans="1:4" x14ac:dyDescent="0.25">
      <c r="A321" s="89">
        <v>318</v>
      </c>
      <c r="B321" s="88">
        <v>17031250800</v>
      </c>
      <c r="C321" s="87">
        <v>1</v>
      </c>
      <c r="D321" s="86">
        <v>40606.82</v>
      </c>
    </row>
    <row r="322" spans="1:4" x14ac:dyDescent="0.25">
      <c r="A322" s="89">
        <v>319</v>
      </c>
      <c r="B322" s="88">
        <v>17031251000</v>
      </c>
      <c r="C322" s="87">
        <v>4</v>
      </c>
      <c r="D322" s="86">
        <v>167229.32</v>
      </c>
    </row>
    <row r="323" spans="1:4" x14ac:dyDescent="0.25">
      <c r="A323" s="89">
        <v>320</v>
      </c>
      <c r="B323" s="88">
        <v>17031251100</v>
      </c>
      <c r="C323" s="87">
        <v>2</v>
      </c>
      <c r="D323" s="86">
        <v>765.08999999999992</v>
      </c>
    </row>
    <row r="324" spans="1:4" x14ac:dyDescent="0.25">
      <c r="A324" s="89">
        <v>321</v>
      </c>
      <c r="B324" s="88">
        <v>17031251200</v>
      </c>
      <c r="C324" s="87">
        <v>0</v>
      </c>
      <c r="D324" s="86">
        <v>0</v>
      </c>
    </row>
    <row r="325" spans="1:4" x14ac:dyDescent="0.25">
      <c r="A325" s="89">
        <v>322</v>
      </c>
      <c r="B325" s="88">
        <v>17031251300</v>
      </c>
      <c r="C325" s="87">
        <v>1</v>
      </c>
      <c r="D325" s="86">
        <v>1957.09</v>
      </c>
    </row>
    <row r="326" spans="1:4" x14ac:dyDescent="0.25">
      <c r="A326" s="89">
        <v>323</v>
      </c>
      <c r="B326" s="88">
        <v>17031251400</v>
      </c>
      <c r="C326" s="87">
        <v>1</v>
      </c>
      <c r="D326" s="86">
        <v>9816.25</v>
      </c>
    </row>
    <row r="327" spans="1:4" x14ac:dyDescent="0.25">
      <c r="A327" s="89">
        <v>324</v>
      </c>
      <c r="B327" s="88">
        <v>17031251500</v>
      </c>
      <c r="C327" s="87">
        <v>0</v>
      </c>
      <c r="D327" s="86">
        <v>0</v>
      </c>
    </row>
    <row r="328" spans="1:4" x14ac:dyDescent="0.25">
      <c r="A328" s="89">
        <v>325</v>
      </c>
      <c r="B328" s="88">
        <v>17031251600</v>
      </c>
      <c r="C328" s="87">
        <v>0</v>
      </c>
      <c r="D328" s="86">
        <v>0</v>
      </c>
    </row>
    <row r="329" spans="1:4" x14ac:dyDescent="0.25">
      <c r="A329" s="89">
        <v>326</v>
      </c>
      <c r="B329" s="88">
        <v>17031251700</v>
      </c>
      <c r="C329" s="87">
        <v>0</v>
      </c>
      <c r="D329" s="86">
        <v>0</v>
      </c>
    </row>
    <row r="330" spans="1:4" x14ac:dyDescent="0.25">
      <c r="A330" s="89">
        <v>327</v>
      </c>
      <c r="B330" s="88">
        <v>17031251800</v>
      </c>
      <c r="C330" s="87">
        <v>0</v>
      </c>
      <c r="D330" s="86">
        <v>0</v>
      </c>
    </row>
    <row r="331" spans="1:4" x14ac:dyDescent="0.25">
      <c r="A331" s="89">
        <v>328</v>
      </c>
      <c r="B331" s="88">
        <v>17031251900</v>
      </c>
      <c r="C331" s="87">
        <v>0</v>
      </c>
      <c r="D331" s="86">
        <v>0</v>
      </c>
    </row>
    <row r="332" spans="1:4" x14ac:dyDescent="0.25">
      <c r="A332" s="89">
        <v>329</v>
      </c>
      <c r="B332" s="88">
        <v>17031252000</v>
      </c>
      <c r="C332" s="87">
        <v>0</v>
      </c>
      <c r="D332" s="86">
        <v>0</v>
      </c>
    </row>
    <row r="333" spans="1:4" x14ac:dyDescent="0.25">
      <c r="A333" s="89">
        <v>330</v>
      </c>
      <c r="B333" s="88">
        <v>17031252101</v>
      </c>
      <c r="C333" s="87">
        <v>0</v>
      </c>
      <c r="D333" s="86">
        <v>0</v>
      </c>
    </row>
    <row r="334" spans="1:4" x14ac:dyDescent="0.25">
      <c r="A334" s="89">
        <v>331</v>
      </c>
      <c r="B334" s="88">
        <v>17031252102</v>
      </c>
      <c r="C334" s="87">
        <v>0</v>
      </c>
      <c r="D334" s="86">
        <v>0</v>
      </c>
    </row>
    <row r="335" spans="1:4" x14ac:dyDescent="0.25">
      <c r="A335" s="89">
        <v>332</v>
      </c>
      <c r="B335" s="88">
        <v>17031252201</v>
      </c>
      <c r="C335" s="87">
        <v>0</v>
      </c>
      <c r="D335" s="86">
        <v>0</v>
      </c>
    </row>
    <row r="336" spans="1:4" x14ac:dyDescent="0.25">
      <c r="A336" s="89">
        <v>333</v>
      </c>
      <c r="B336" s="88">
        <v>17031252202</v>
      </c>
      <c r="C336" s="87">
        <v>0</v>
      </c>
      <c r="D336" s="86">
        <v>0</v>
      </c>
    </row>
    <row r="337" spans="1:4" x14ac:dyDescent="0.25">
      <c r="A337" s="89">
        <v>334</v>
      </c>
      <c r="B337" s="88">
        <v>17031260100</v>
      </c>
      <c r="C337" s="87">
        <v>0</v>
      </c>
      <c r="D337" s="86">
        <v>0</v>
      </c>
    </row>
    <row r="338" spans="1:4" x14ac:dyDescent="0.25">
      <c r="A338" s="89">
        <v>335</v>
      </c>
      <c r="B338" s="88">
        <v>17031260200</v>
      </c>
      <c r="C338" s="87">
        <v>0</v>
      </c>
      <c r="D338" s="86">
        <v>0</v>
      </c>
    </row>
    <row r="339" spans="1:4" x14ac:dyDescent="0.25">
      <c r="A339" s="89">
        <v>336</v>
      </c>
      <c r="B339" s="88">
        <v>17031260300</v>
      </c>
      <c r="C339" s="87">
        <v>0</v>
      </c>
      <c r="D339" s="86">
        <v>0</v>
      </c>
    </row>
    <row r="340" spans="1:4" x14ac:dyDescent="0.25">
      <c r="A340" s="89">
        <v>337</v>
      </c>
      <c r="B340" s="88">
        <v>17031260400</v>
      </c>
      <c r="C340" s="87">
        <v>0</v>
      </c>
      <c r="D340" s="86">
        <v>0</v>
      </c>
    </row>
    <row r="341" spans="1:4" x14ac:dyDescent="0.25">
      <c r="A341" s="89">
        <v>338</v>
      </c>
      <c r="B341" s="88">
        <v>17031260500</v>
      </c>
      <c r="C341" s="87">
        <v>0</v>
      </c>
      <c r="D341" s="86">
        <v>0</v>
      </c>
    </row>
    <row r="342" spans="1:4" x14ac:dyDescent="0.25">
      <c r="A342" s="89">
        <v>339</v>
      </c>
      <c r="B342" s="88">
        <v>17031260600</v>
      </c>
      <c r="C342" s="87">
        <v>0</v>
      </c>
      <c r="D342" s="86">
        <v>0</v>
      </c>
    </row>
    <row r="343" spans="1:4" x14ac:dyDescent="0.25">
      <c r="A343" s="89">
        <v>340</v>
      </c>
      <c r="B343" s="88">
        <v>17031260700</v>
      </c>
      <c r="C343" s="87">
        <v>0</v>
      </c>
      <c r="D343" s="86">
        <v>0</v>
      </c>
    </row>
    <row r="344" spans="1:4" x14ac:dyDescent="0.25">
      <c r="A344" s="89">
        <v>341</v>
      </c>
      <c r="B344" s="88">
        <v>17031260800</v>
      </c>
      <c r="C344" s="87">
        <v>0</v>
      </c>
      <c r="D344" s="86">
        <v>0</v>
      </c>
    </row>
    <row r="345" spans="1:4" x14ac:dyDescent="0.25">
      <c r="A345" s="89">
        <v>342</v>
      </c>
      <c r="B345" s="88">
        <v>17031260900</v>
      </c>
      <c r="C345" s="87">
        <v>0</v>
      </c>
      <c r="D345" s="86">
        <v>0</v>
      </c>
    </row>
    <row r="346" spans="1:4" x14ac:dyDescent="0.25">
      <c r="A346" s="89">
        <v>343</v>
      </c>
      <c r="B346" s="88">
        <v>17031261000</v>
      </c>
      <c r="C346" s="87">
        <v>0</v>
      </c>
      <c r="D346" s="86">
        <v>0</v>
      </c>
    </row>
    <row r="347" spans="1:4" x14ac:dyDescent="0.25">
      <c r="A347" s="89">
        <v>344</v>
      </c>
      <c r="B347" s="88">
        <v>17031270500</v>
      </c>
      <c r="C347" s="87">
        <v>0</v>
      </c>
      <c r="D347" s="86">
        <v>0</v>
      </c>
    </row>
    <row r="348" spans="1:4" x14ac:dyDescent="0.25">
      <c r="A348" s="89">
        <v>345</v>
      </c>
      <c r="B348" s="88">
        <v>17031271200</v>
      </c>
      <c r="C348" s="87">
        <v>0</v>
      </c>
      <c r="D348" s="86">
        <v>0</v>
      </c>
    </row>
    <row r="349" spans="1:4" x14ac:dyDescent="0.25">
      <c r="A349" s="89">
        <v>346</v>
      </c>
      <c r="B349" s="88">
        <v>17031271300</v>
      </c>
      <c r="C349" s="87">
        <v>0</v>
      </c>
      <c r="D349" s="86">
        <v>0</v>
      </c>
    </row>
    <row r="350" spans="1:4" x14ac:dyDescent="0.25">
      <c r="A350" s="89">
        <v>347</v>
      </c>
      <c r="B350" s="88">
        <v>17031271400</v>
      </c>
      <c r="C350" s="87">
        <v>0</v>
      </c>
      <c r="D350" s="86">
        <v>0</v>
      </c>
    </row>
    <row r="351" spans="1:4" x14ac:dyDescent="0.25">
      <c r="A351" s="89">
        <v>348</v>
      </c>
      <c r="B351" s="88">
        <v>17031271500</v>
      </c>
      <c r="C351" s="87">
        <v>0</v>
      </c>
      <c r="D351" s="86">
        <v>0</v>
      </c>
    </row>
    <row r="352" spans="1:4" x14ac:dyDescent="0.25">
      <c r="A352" s="89">
        <v>349</v>
      </c>
      <c r="B352" s="88">
        <v>17031271800</v>
      </c>
      <c r="C352" s="87">
        <v>0</v>
      </c>
      <c r="D352" s="86">
        <v>0</v>
      </c>
    </row>
    <row r="353" spans="1:4" x14ac:dyDescent="0.25">
      <c r="A353" s="89">
        <v>350</v>
      </c>
      <c r="B353" s="88">
        <v>17031280100</v>
      </c>
      <c r="C353" s="87">
        <v>1</v>
      </c>
      <c r="D353" s="86">
        <v>7517.11</v>
      </c>
    </row>
    <row r="354" spans="1:4" x14ac:dyDescent="0.25">
      <c r="A354" s="89">
        <v>351</v>
      </c>
      <c r="B354" s="88">
        <v>17031280400</v>
      </c>
      <c r="C354" s="87">
        <v>1</v>
      </c>
      <c r="D354" s="86">
        <v>5642.9</v>
      </c>
    </row>
    <row r="355" spans="1:4" x14ac:dyDescent="0.25">
      <c r="A355" s="89">
        <v>352</v>
      </c>
      <c r="B355" s="88">
        <v>17031280800</v>
      </c>
      <c r="C355" s="87">
        <v>0</v>
      </c>
      <c r="D355" s="86">
        <v>0</v>
      </c>
    </row>
    <row r="356" spans="1:4" x14ac:dyDescent="0.25">
      <c r="A356" s="89">
        <v>353</v>
      </c>
      <c r="B356" s="88">
        <v>17031280900</v>
      </c>
      <c r="C356" s="87">
        <v>0</v>
      </c>
      <c r="D356" s="86">
        <v>0</v>
      </c>
    </row>
    <row r="357" spans="1:4" x14ac:dyDescent="0.25">
      <c r="A357" s="89">
        <v>354</v>
      </c>
      <c r="B357" s="88">
        <v>17031281900</v>
      </c>
      <c r="C357" s="87">
        <v>2</v>
      </c>
      <c r="D357" s="86">
        <v>155166.22999999998</v>
      </c>
    </row>
    <row r="358" spans="1:4" x14ac:dyDescent="0.25">
      <c r="A358" s="89">
        <v>355</v>
      </c>
      <c r="B358" s="88">
        <v>17031282700</v>
      </c>
      <c r="C358" s="87">
        <v>0</v>
      </c>
      <c r="D358" s="86">
        <v>0</v>
      </c>
    </row>
    <row r="359" spans="1:4" x14ac:dyDescent="0.25">
      <c r="A359" s="89">
        <v>356</v>
      </c>
      <c r="B359" s="88">
        <v>17031282800</v>
      </c>
      <c r="C359" s="87">
        <v>0</v>
      </c>
      <c r="D359" s="86">
        <v>0</v>
      </c>
    </row>
    <row r="360" spans="1:4" x14ac:dyDescent="0.25">
      <c r="A360" s="89">
        <v>357</v>
      </c>
      <c r="B360" s="88">
        <v>17031283100</v>
      </c>
      <c r="C360" s="87">
        <v>0</v>
      </c>
      <c r="D360" s="86">
        <v>0</v>
      </c>
    </row>
    <row r="361" spans="1:4" x14ac:dyDescent="0.25">
      <c r="A361" s="89">
        <v>358</v>
      </c>
      <c r="B361" s="88">
        <v>17031283200</v>
      </c>
      <c r="C361" s="87">
        <v>0</v>
      </c>
      <c r="D361" s="86">
        <v>0</v>
      </c>
    </row>
    <row r="362" spans="1:4" x14ac:dyDescent="0.25">
      <c r="A362" s="89">
        <v>359</v>
      </c>
      <c r="B362" s="88">
        <v>17031283800</v>
      </c>
      <c r="C362" s="87">
        <v>0</v>
      </c>
      <c r="D362" s="86">
        <v>0</v>
      </c>
    </row>
    <row r="363" spans="1:4" x14ac:dyDescent="0.25">
      <c r="A363" s="89">
        <v>360</v>
      </c>
      <c r="B363" s="88">
        <v>17031290900</v>
      </c>
      <c r="C363" s="87">
        <v>0</v>
      </c>
      <c r="D363" s="86">
        <v>0</v>
      </c>
    </row>
    <row r="364" spans="1:4" x14ac:dyDescent="0.25">
      <c r="A364" s="89">
        <v>361</v>
      </c>
      <c r="B364" s="88">
        <v>17031291200</v>
      </c>
      <c r="C364" s="87">
        <v>0</v>
      </c>
      <c r="D364" s="86">
        <v>0</v>
      </c>
    </row>
    <row r="365" spans="1:4" x14ac:dyDescent="0.25">
      <c r="A365" s="89">
        <v>362</v>
      </c>
      <c r="B365" s="88">
        <v>17031291600</v>
      </c>
      <c r="C365" s="87">
        <v>0</v>
      </c>
      <c r="D365" s="86">
        <v>0</v>
      </c>
    </row>
    <row r="366" spans="1:4" x14ac:dyDescent="0.25">
      <c r="A366" s="89">
        <v>363</v>
      </c>
      <c r="B366" s="88">
        <v>17031292200</v>
      </c>
      <c r="C366" s="87">
        <v>0</v>
      </c>
      <c r="D366" s="86">
        <v>0</v>
      </c>
    </row>
    <row r="367" spans="1:4" x14ac:dyDescent="0.25">
      <c r="A367" s="89">
        <v>364</v>
      </c>
      <c r="B367" s="88">
        <v>17031292400</v>
      </c>
      <c r="C367" s="87">
        <v>0</v>
      </c>
      <c r="D367" s="86">
        <v>0</v>
      </c>
    </row>
    <row r="368" spans="1:4" x14ac:dyDescent="0.25">
      <c r="A368" s="89">
        <v>365</v>
      </c>
      <c r="B368" s="88">
        <v>17031292500</v>
      </c>
      <c r="C368" s="87">
        <v>0</v>
      </c>
      <c r="D368" s="86">
        <v>0</v>
      </c>
    </row>
    <row r="369" spans="1:4" x14ac:dyDescent="0.25">
      <c r="A369" s="89">
        <v>366</v>
      </c>
      <c r="B369" s="88">
        <v>17031300500</v>
      </c>
      <c r="C369" s="87">
        <v>0</v>
      </c>
      <c r="D369" s="86">
        <v>0</v>
      </c>
    </row>
    <row r="370" spans="1:4" x14ac:dyDescent="0.25">
      <c r="A370" s="89">
        <v>367</v>
      </c>
      <c r="B370" s="88">
        <v>17031300600</v>
      </c>
      <c r="C370" s="87">
        <v>0</v>
      </c>
      <c r="D370" s="86">
        <v>0</v>
      </c>
    </row>
    <row r="371" spans="1:4" x14ac:dyDescent="0.25">
      <c r="A371" s="89">
        <v>368</v>
      </c>
      <c r="B371" s="88">
        <v>17031300700</v>
      </c>
      <c r="C371" s="87">
        <v>0</v>
      </c>
      <c r="D371" s="86">
        <v>0</v>
      </c>
    </row>
    <row r="372" spans="1:4" x14ac:dyDescent="0.25">
      <c r="A372" s="89">
        <v>369</v>
      </c>
      <c r="B372" s="88">
        <v>17031300800</v>
      </c>
      <c r="C372" s="87">
        <v>0</v>
      </c>
      <c r="D372" s="86">
        <v>0</v>
      </c>
    </row>
    <row r="373" spans="1:4" x14ac:dyDescent="0.25">
      <c r="A373" s="89">
        <v>370</v>
      </c>
      <c r="B373" s="88">
        <v>17031300900</v>
      </c>
      <c r="C373" s="87">
        <v>0</v>
      </c>
      <c r="D373" s="86">
        <v>0</v>
      </c>
    </row>
    <row r="374" spans="1:4" x14ac:dyDescent="0.25">
      <c r="A374" s="89">
        <v>371</v>
      </c>
      <c r="B374" s="88">
        <v>17031301100</v>
      </c>
      <c r="C374" s="87">
        <v>2</v>
      </c>
      <c r="D374" s="86">
        <v>3753.3700000000003</v>
      </c>
    </row>
    <row r="375" spans="1:4" x14ac:dyDescent="0.25">
      <c r="A375" s="89">
        <v>372</v>
      </c>
      <c r="B375" s="88">
        <v>17031301200</v>
      </c>
      <c r="C375" s="87">
        <v>0</v>
      </c>
      <c r="D375" s="86">
        <v>0</v>
      </c>
    </row>
    <row r="376" spans="1:4" x14ac:dyDescent="0.25">
      <c r="A376" s="89">
        <v>373</v>
      </c>
      <c r="B376" s="88">
        <v>17031301600</v>
      </c>
      <c r="C376" s="87">
        <v>0</v>
      </c>
      <c r="D376" s="86">
        <v>0</v>
      </c>
    </row>
    <row r="377" spans="1:4" x14ac:dyDescent="0.25">
      <c r="A377" s="89">
        <v>374</v>
      </c>
      <c r="B377" s="88">
        <v>17031301701</v>
      </c>
      <c r="C377" s="87">
        <v>0</v>
      </c>
      <c r="D377" s="86">
        <v>0</v>
      </c>
    </row>
    <row r="378" spans="1:4" x14ac:dyDescent="0.25">
      <c r="A378" s="89">
        <v>375</v>
      </c>
      <c r="B378" s="88">
        <v>17031301702</v>
      </c>
      <c r="C378" s="87">
        <v>0</v>
      </c>
      <c r="D378" s="86">
        <v>0</v>
      </c>
    </row>
    <row r="379" spans="1:4" x14ac:dyDescent="0.25">
      <c r="A379" s="89">
        <v>376</v>
      </c>
      <c r="B379" s="88">
        <v>17031301801</v>
      </c>
      <c r="C379" s="87">
        <v>0</v>
      </c>
      <c r="D379" s="86">
        <v>0</v>
      </c>
    </row>
    <row r="380" spans="1:4" x14ac:dyDescent="0.25">
      <c r="A380" s="89">
        <v>377</v>
      </c>
      <c r="B380" s="88">
        <v>17031301802</v>
      </c>
      <c r="C380" s="87">
        <v>0</v>
      </c>
      <c r="D380" s="86">
        <v>0</v>
      </c>
    </row>
    <row r="381" spans="1:4" x14ac:dyDescent="0.25">
      <c r="A381" s="89">
        <v>378</v>
      </c>
      <c r="B381" s="88">
        <v>17031301803</v>
      </c>
      <c r="C381" s="87">
        <v>0</v>
      </c>
      <c r="D381" s="86">
        <v>0</v>
      </c>
    </row>
    <row r="382" spans="1:4" x14ac:dyDescent="0.25">
      <c r="A382" s="89">
        <v>379</v>
      </c>
      <c r="B382" s="88">
        <v>17031310200</v>
      </c>
      <c r="C382" s="87">
        <v>0</v>
      </c>
      <c r="D382" s="86">
        <v>0</v>
      </c>
    </row>
    <row r="383" spans="1:4" x14ac:dyDescent="0.25">
      <c r="A383" s="89">
        <v>380</v>
      </c>
      <c r="B383" s="88">
        <v>17031310300</v>
      </c>
      <c r="C383" s="87">
        <v>0</v>
      </c>
      <c r="D383" s="86">
        <v>0</v>
      </c>
    </row>
    <row r="384" spans="1:4" x14ac:dyDescent="0.25">
      <c r="A384" s="89">
        <v>381</v>
      </c>
      <c r="B384" s="88">
        <v>17031310400</v>
      </c>
      <c r="C384" s="87">
        <v>0</v>
      </c>
      <c r="D384" s="86">
        <v>0</v>
      </c>
    </row>
    <row r="385" spans="1:4" x14ac:dyDescent="0.25">
      <c r="A385" s="89">
        <v>382</v>
      </c>
      <c r="B385" s="88">
        <v>17031310500</v>
      </c>
      <c r="C385" s="87">
        <v>0</v>
      </c>
      <c r="D385" s="86">
        <v>0</v>
      </c>
    </row>
    <row r="386" spans="1:4" x14ac:dyDescent="0.25">
      <c r="A386" s="89">
        <v>383</v>
      </c>
      <c r="B386" s="88">
        <v>17031310600</v>
      </c>
      <c r="C386" s="87">
        <v>2</v>
      </c>
      <c r="D386" s="86">
        <v>7810.88</v>
      </c>
    </row>
    <row r="387" spans="1:4" x14ac:dyDescent="0.25">
      <c r="A387" s="89">
        <v>384</v>
      </c>
      <c r="B387" s="88">
        <v>17031310700</v>
      </c>
      <c r="C387" s="87">
        <v>0</v>
      </c>
      <c r="D387" s="86">
        <v>0</v>
      </c>
    </row>
    <row r="388" spans="1:4" x14ac:dyDescent="0.25">
      <c r="A388" s="89">
        <v>385</v>
      </c>
      <c r="B388" s="88">
        <v>17031310800</v>
      </c>
      <c r="C388" s="87">
        <v>0</v>
      </c>
      <c r="D388" s="86">
        <v>0</v>
      </c>
    </row>
    <row r="389" spans="1:4" x14ac:dyDescent="0.25">
      <c r="A389" s="89">
        <v>386</v>
      </c>
      <c r="B389" s="88">
        <v>17031310900</v>
      </c>
      <c r="C389" s="87">
        <v>0</v>
      </c>
      <c r="D389" s="86">
        <v>0</v>
      </c>
    </row>
    <row r="390" spans="1:4" x14ac:dyDescent="0.25">
      <c r="A390" s="89">
        <v>387</v>
      </c>
      <c r="B390" s="88">
        <v>17031320101</v>
      </c>
      <c r="C390" s="87">
        <v>0</v>
      </c>
      <c r="D390" s="86">
        <v>0</v>
      </c>
    </row>
    <row r="391" spans="1:4" x14ac:dyDescent="0.25">
      <c r="A391" s="89">
        <v>388</v>
      </c>
      <c r="B391" s="88">
        <v>17031320102</v>
      </c>
      <c r="C391" s="87">
        <v>46</v>
      </c>
      <c r="D391" s="86">
        <v>2182813.29</v>
      </c>
    </row>
    <row r="392" spans="1:4" x14ac:dyDescent="0.25">
      <c r="A392" s="89">
        <v>389</v>
      </c>
      <c r="B392" s="88">
        <v>17031320400</v>
      </c>
      <c r="C392" s="87">
        <v>3</v>
      </c>
      <c r="D392" s="86">
        <v>221230.80000000002</v>
      </c>
    </row>
    <row r="393" spans="1:4" x14ac:dyDescent="0.25">
      <c r="A393" s="89">
        <v>390</v>
      </c>
      <c r="B393" s="88">
        <v>17031320600</v>
      </c>
      <c r="C393" s="87">
        <v>0</v>
      </c>
      <c r="D393" s="86">
        <v>0</v>
      </c>
    </row>
    <row r="394" spans="1:4" x14ac:dyDescent="0.25">
      <c r="A394" s="89">
        <v>391</v>
      </c>
      <c r="B394" s="88">
        <v>17031330101</v>
      </c>
      <c r="C394" s="87">
        <v>0</v>
      </c>
      <c r="D394" s="86">
        <v>0</v>
      </c>
    </row>
    <row r="395" spans="1:4" x14ac:dyDescent="0.25">
      <c r="A395" s="89">
        <v>392</v>
      </c>
      <c r="B395" s="88">
        <v>17031330102</v>
      </c>
      <c r="C395" s="87">
        <v>1</v>
      </c>
      <c r="D395" s="86">
        <v>34418.89</v>
      </c>
    </row>
    <row r="396" spans="1:4" x14ac:dyDescent="0.25">
      <c r="A396" s="89">
        <v>393</v>
      </c>
      <c r="B396" s="88">
        <v>17031330103</v>
      </c>
      <c r="C396" s="87">
        <v>0</v>
      </c>
      <c r="D396" s="86">
        <v>0</v>
      </c>
    </row>
    <row r="397" spans="1:4" x14ac:dyDescent="0.25">
      <c r="A397" s="89">
        <v>394</v>
      </c>
      <c r="B397" s="88">
        <v>17031330200</v>
      </c>
      <c r="C397" s="87">
        <v>0</v>
      </c>
      <c r="D397" s="86">
        <v>0</v>
      </c>
    </row>
    <row r="398" spans="1:4" x14ac:dyDescent="0.25">
      <c r="A398" s="89">
        <v>395</v>
      </c>
      <c r="B398" s="88">
        <v>17031340300</v>
      </c>
      <c r="C398" s="87">
        <v>0</v>
      </c>
      <c r="D398" s="86">
        <v>0</v>
      </c>
    </row>
    <row r="399" spans="1:4" x14ac:dyDescent="0.25">
      <c r="A399" s="89">
        <v>396</v>
      </c>
      <c r="B399" s="88">
        <v>17031340400</v>
      </c>
      <c r="C399" s="87">
        <v>0</v>
      </c>
      <c r="D399" s="86">
        <v>0</v>
      </c>
    </row>
    <row r="400" spans="1:4" x14ac:dyDescent="0.25">
      <c r="A400" s="89">
        <v>397</v>
      </c>
      <c r="B400" s="88">
        <v>17031340500</v>
      </c>
      <c r="C400" s="87">
        <v>0</v>
      </c>
      <c r="D400" s="86">
        <v>0</v>
      </c>
    </row>
    <row r="401" spans="1:4" x14ac:dyDescent="0.25">
      <c r="A401" s="89">
        <v>398</v>
      </c>
      <c r="B401" s="88">
        <v>17031340600</v>
      </c>
      <c r="C401" s="87">
        <v>0</v>
      </c>
      <c r="D401" s="86">
        <v>0</v>
      </c>
    </row>
    <row r="402" spans="1:4" x14ac:dyDescent="0.25">
      <c r="A402" s="89">
        <v>399</v>
      </c>
      <c r="B402" s="88">
        <v>17031350100</v>
      </c>
      <c r="C402" s="87">
        <v>0</v>
      </c>
      <c r="D402" s="86">
        <v>0</v>
      </c>
    </row>
    <row r="403" spans="1:4" x14ac:dyDescent="0.25">
      <c r="A403" s="89">
        <v>400</v>
      </c>
      <c r="B403" s="88">
        <v>17031350400</v>
      </c>
      <c r="C403" s="87">
        <v>0</v>
      </c>
      <c r="D403" s="86">
        <v>0</v>
      </c>
    </row>
    <row r="404" spans="1:4" x14ac:dyDescent="0.25">
      <c r="A404" s="89">
        <v>401</v>
      </c>
      <c r="B404" s="88">
        <v>17031351000</v>
      </c>
      <c r="C404" s="87">
        <v>0</v>
      </c>
      <c r="D404" s="86">
        <v>0</v>
      </c>
    </row>
    <row r="405" spans="1:4" x14ac:dyDescent="0.25">
      <c r="A405" s="89">
        <v>402</v>
      </c>
      <c r="B405" s="88">
        <v>17031351100</v>
      </c>
      <c r="C405" s="87">
        <v>0</v>
      </c>
      <c r="D405" s="86">
        <v>0</v>
      </c>
    </row>
    <row r="406" spans="1:4" x14ac:dyDescent="0.25">
      <c r="A406" s="89">
        <v>403</v>
      </c>
      <c r="B406" s="88">
        <v>17031351400</v>
      </c>
      <c r="C406" s="87">
        <v>0</v>
      </c>
      <c r="D406" s="86">
        <v>0</v>
      </c>
    </row>
    <row r="407" spans="1:4" x14ac:dyDescent="0.25">
      <c r="A407" s="89">
        <v>404</v>
      </c>
      <c r="B407" s="88">
        <v>17031351500</v>
      </c>
      <c r="C407" s="87">
        <v>0</v>
      </c>
      <c r="D407" s="86">
        <v>0</v>
      </c>
    </row>
    <row r="408" spans="1:4" x14ac:dyDescent="0.25">
      <c r="A408" s="89">
        <v>405</v>
      </c>
      <c r="B408" s="88">
        <v>17031360200</v>
      </c>
      <c r="C408" s="87">
        <v>0</v>
      </c>
      <c r="D408" s="86">
        <v>0</v>
      </c>
    </row>
    <row r="409" spans="1:4" x14ac:dyDescent="0.25">
      <c r="A409" s="89">
        <v>406</v>
      </c>
      <c r="B409" s="88">
        <v>17031380100</v>
      </c>
      <c r="C409" s="87">
        <v>0</v>
      </c>
      <c r="D409" s="86">
        <v>0</v>
      </c>
    </row>
    <row r="410" spans="1:4" x14ac:dyDescent="0.25">
      <c r="A410" s="89">
        <v>407</v>
      </c>
      <c r="B410" s="88">
        <v>17031380200</v>
      </c>
      <c r="C410" s="87">
        <v>0</v>
      </c>
      <c r="D410" s="86">
        <v>0</v>
      </c>
    </row>
    <row r="411" spans="1:4" x14ac:dyDescent="0.25">
      <c r="A411" s="89">
        <v>408</v>
      </c>
      <c r="B411" s="88">
        <v>17031380600</v>
      </c>
      <c r="C411" s="87">
        <v>0</v>
      </c>
      <c r="D411" s="86">
        <v>0</v>
      </c>
    </row>
    <row r="412" spans="1:4" x14ac:dyDescent="0.25">
      <c r="A412" s="89">
        <v>409</v>
      </c>
      <c r="B412" s="88">
        <v>17031381200</v>
      </c>
      <c r="C412" s="87">
        <v>0</v>
      </c>
      <c r="D412" s="86">
        <v>0</v>
      </c>
    </row>
    <row r="413" spans="1:4" x14ac:dyDescent="0.25">
      <c r="A413" s="89">
        <v>410</v>
      </c>
      <c r="B413" s="88">
        <v>17031381400</v>
      </c>
      <c r="C413" s="87">
        <v>0</v>
      </c>
      <c r="D413" s="86">
        <v>0</v>
      </c>
    </row>
    <row r="414" spans="1:4" x14ac:dyDescent="0.25">
      <c r="A414" s="89">
        <v>411</v>
      </c>
      <c r="B414" s="88">
        <v>17031381500</v>
      </c>
      <c r="C414" s="87">
        <v>0</v>
      </c>
      <c r="D414" s="86">
        <v>0</v>
      </c>
    </row>
    <row r="415" spans="1:4" x14ac:dyDescent="0.25">
      <c r="A415" s="89">
        <v>412</v>
      </c>
      <c r="B415" s="88">
        <v>17031381700</v>
      </c>
      <c r="C415" s="87">
        <v>0</v>
      </c>
      <c r="D415" s="86">
        <v>0</v>
      </c>
    </row>
    <row r="416" spans="1:4" x14ac:dyDescent="0.25">
      <c r="A416" s="89">
        <v>413</v>
      </c>
      <c r="B416" s="88">
        <v>17031381800</v>
      </c>
      <c r="C416" s="87">
        <v>0</v>
      </c>
      <c r="D416" s="86">
        <v>0</v>
      </c>
    </row>
    <row r="417" spans="1:4" x14ac:dyDescent="0.25">
      <c r="A417" s="89">
        <v>414</v>
      </c>
      <c r="B417" s="88">
        <v>17031381900</v>
      </c>
      <c r="C417" s="87">
        <v>0</v>
      </c>
      <c r="D417" s="86">
        <v>0</v>
      </c>
    </row>
    <row r="418" spans="1:4" x14ac:dyDescent="0.25">
      <c r="A418" s="89">
        <v>415</v>
      </c>
      <c r="B418" s="88">
        <v>17031390100</v>
      </c>
      <c r="C418" s="87">
        <v>0</v>
      </c>
      <c r="D418" s="86">
        <v>0</v>
      </c>
    </row>
    <row r="419" spans="1:4" x14ac:dyDescent="0.25">
      <c r="A419" s="89">
        <v>416</v>
      </c>
      <c r="B419" s="88">
        <v>17031390200</v>
      </c>
      <c r="C419" s="87">
        <v>0</v>
      </c>
      <c r="D419" s="86">
        <v>0</v>
      </c>
    </row>
    <row r="420" spans="1:4" x14ac:dyDescent="0.25">
      <c r="A420" s="89">
        <v>417</v>
      </c>
      <c r="B420" s="88">
        <v>17031390300</v>
      </c>
      <c r="C420" s="87">
        <v>0</v>
      </c>
      <c r="D420" s="86">
        <v>0</v>
      </c>
    </row>
    <row r="421" spans="1:4" x14ac:dyDescent="0.25">
      <c r="A421" s="89">
        <v>418</v>
      </c>
      <c r="B421" s="88">
        <v>17031390400</v>
      </c>
      <c r="C421" s="87">
        <v>0</v>
      </c>
      <c r="D421" s="86">
        <v>0</v>
      </c>
    </row>
    <row r="422" spans="1:4" x14ac:dyDescent="0.25">
      <c r="A422" s="89">
        <v>419</v>
      </c>
      <c r="B422" s="88">
        <v>17031390500</v>
      </c>
      <c r="C422" s="87">
        <v>0</v>
      </c>
      <c r="D422" s="86">
        <v>0</v>
      </c>
    </row>
    <row r="423" spans="1:4" x14ac:dyDescent="0.25">
      <c r="A423" s="89">
        <v>420</v>
      </c>
      <c r="B423" s="88">
        <v>17031390600</v>
      </c>
      <c r="C423" s="87">
        <v>0</v>
      </c>
      <c r="D423" s="86">
        <v>0</v>
      </c>
    </row>
    <row r="424" spans="1:4" x14ac:dyDescent="0.25">
      <c r="A424" s="89">
        <v>421</v>
      </c>
      <c r="B424" s="88">
        <v>17031390700</v>
      </c>
      <c r="C424" s="87">
        <v>1</v>
      </c>
      <c r="D424" s="86">
        <v>9017.15</v>
      </c>
    </row>
    <row r="425" spans="1:4" x14ac:dyDescent="0.25">
      <c r="A425" s="89">
        <v>422</v>
      </c>
      <c r="B425" s="88">
        <v>17031400300</v>
      </c>
      <c r="C425" s="87">
        <v>0</v>
      </c>
      <c r="D425" s="86">
        <v>0</v>
      </c>
    </row>
    <row r="426" spans="1:4" x14ac:dyDescent="0.25">
      <c r="A426" s="89">
        <v>423</v>
      </c>
      <c r="B426" s="88">
        <v>17031400400</v>
      </c>
      <c r="C426" s="87">
        <v>0</v>
      </c>
      <c r="D426" s="86">
        <v>0</v>
      </c>
    </row>
    <row r="427" spans="1:4" x14ac:dyDescent="0.25">
      <c r="A427" s="89">
        <v>424</v>
      </c>
      <c r="B427" s="88">
        <v>17031400500</v>
      </c>
      <c r="C427" s="87">
        <v>0</v>
      </c>
      <c r="D427" s="86">
        <v>0</v>
      </c>
    </row>
    <row r="428" spans="1:4" x14ac:dyDescent="0.25">
      <c r="A428" s="89">
        <v>425</v>
      </c>
      <c r="B428" s="88">
        <v>17031400800</v>
      </c>
      <c r="C428" s="87">
        <v>0</v>
      </c>
      <c r="D428" s="86">
        <v>0</v>
      </c>
    </row>
    <row r="429" spans="1:4" x14ac:dyDescent="0.25">
      <c r="A429" s="89">
        <v>426</v>
      </c>
      <c r="B429" s="88">
        <v>17031410100</v>
      </c>
      <c r="C429" s="87">
        <v>0</v>
      </c>
      <c r="D429" s="86">
        <v>0</v>
      </c>
    </row>
    <row r="430" spans="1:4" x14ac:dyDescent="0.25">
      <c r="A430" s="89">
        <v>427</v>
      </c>
      <c r="B430" s="88">
        <v>17031410200</v>
      </c>
      <c r="C430" s="87">
        <v>0</v>
      </c>
      <c r="D430" s="86">
        <v>0</v>
      </c>
    </row>
    <row r="431" spans="1:4" x14ac:dyDescent="0.25">
      <c r="A431" s="89">
        <v>428</v>
      </c>
      <c r="B431" s="88">
        <v>17031410500</v>
      </c>
      <c r="C431" s="87">
        <v>0</v>
      </c>
      <c r="D431" s="86">
        <v>0</v>
      </c>
    </row>
    <row r="432" spans="1:4" x14ac:dyDescent="0.25">
      <c r="A432" s="89">
        <v>429</v>
      </c>
      <c r="B432" s="88">
        <v>17031410600</v>
      </c>
      <c r="C432" s="87">
        <v>1</v>
      </c>
      <c r="D432" s="86">
        <v>28902.54</v>
      </c>
    </row>
    <row r="433" spans="1:4" x14ac:dyDescent="0.25">
      <c r="A433" s="89">
        <v>430</v>
      </c>
      <c r="B433" s="88">
        <v>17031410700</v>
      </c>
      <c r="C433" s="87">
        <v>0</v>
      </c>
      <c r="D433" s="86">
        <v>0</v>
      </c>
    </row>
    <row r="434" spans="1:4" x14ac:dyDescent="0.25">
      <c r="A434" s="89">
        <v>431</v>
      </c>
      <c r="B434" s="88">
        <v>17031410800</v>
      </c>
      <c r="C434" s="87">
        <v>2</v>
      </c>
      <c r="D434" s="86">
        <v>3265.67</v>
      </c>
    </row>
    <row r="435" spans="1:4" x14ac:dyDescent="0.25">
      <c r="A435" s="89">
        <v>432</v>
      </c>
      <c r="B435" s="88">
        <v>17031410900</v>
      </c>
      <c r="C435" s="87">
        <v>0</v>
      </c>
      <c r="D435" s="86">
        <v>0</v>
      </c>
    </row>
    <row r="436" spans="1:4" x14ac:dyDescent="0.25">
      <c r="A436" s="89">
        <v>433</v>
      </c>
      <c r="B436" s="88">
        <v>17031411000</v>
      </c>
      <c r="C436" s="87">
        <v>0</v>
      </c>
      <c r="D436" s="86">
        <v>0</v>
      </c>
    </row>
    <row r="437" spans="1:4" x14ac:dyDescent="0.25">
      <c r="A437" s="89">
        <v>434</v>
      </c>
      <c r="B437" s="88">
        <v>17031411100</v>
      </c>
      <c r="C437" s="87">
        <v>0</v>
      </c>
      <c r="D437" s="86">
        <v>0</v>
      </c>
    </row>
    <row r="438" spans="1:4" x14ac:dyDescent="0.25">
      <c r="A438" s="89">
        <v>435</v>
      </c>
      <c r="B438" s="88">
        <v>17031411200</v>
      </c>
      <c r="C438" s="87">
        <v>0</v>
      </c>
      <c r="D438" s="86">
        <v>0</v>
      </c>
    </row>
    <row r="439" spans="1:4" x14ac:dyDescent="0.25">
      <c r="A439" s="89">
        <v>436</v>
      </c>
      <c r="B439" s="88">
        <v>17031420100</v>
      </c>
      <c r="C439" s="87">
        <v>0</v>
      </c>
      <c r="D439" s="86">
        <v>0</v>
      </c>
    </row>
    <row r="440" spans="1:4" x14ac:dyDescent="0.25">
      <c r="A440" s="89">
        <v>437</v>
      </c>
      <c r="B440" s="88">
        <v>17031420200</v>
      </c>
      <c r="C440" s="87">
        <v>0</v>
      </c>
      <c r="D440" s="86">
        <v>0</v>
      </c>
    </row>
    <row r="441" spans="1:4" x14ac:dyDescent="0.25">
      <c r="A441" s="89">
        <v>438</v>
      </c>
      <c r="B441" s="88">
        <v>17031420300</v>
      </c>
      <c r="C441" s="87">
        <v>0</v>
      </c>
      <c r="D441" s="86">
        <v>0</v>
      </c>
    </row>
    <row r="442" spans="1:4" x14ac:dyDescent="0.25">
      <c r="A442" s="89">
        <v>439</v>
      </c>
      <c r="B442" s="88">
        <v>17031420400</v>
      </c>
      <c r="C442" s="87">
        <v>7</v>
      </c>
      <c r="D442" s="86">
        <v>1503431.0200000003</v>
      </c>
    </row>
    <row r="443" spans="1:4" x14ac:dyDescent="0.25">
      <c r="A443" s="89">
        <v>440</v>
      </c>
      <c r="B443" s="88">
        <v>17031420500</v>
      </c>
      <c r="C443" s="87">
        <v>0</v>
      </c>
      <c r="D443" s="86">
        <v>0</v>
      </c>
    </row>
    <row r="444" spans="1:4" x14ac:dyDescent="0.25">
      <c r="A444" s="89">
        <v>441</v>
      </c>
      <c r="B444" s="88">
        <v>17031420600</v>
      </c>
      <c r="C444" s="87">
        <v>0</v>
      </c>
      <c r="D444" s="86">
        <v>0</v>
      </c>
    </row>
    <row r="445" spans="1:4" x14ac:dyDescent="0.25">
      <c r="A445" s="89">
        <v>442</v>
      </c>
      <c r="B445" s="88">
        <v>17031420700</v>
      </c>
      <c r="C445" s="87">
        <v>0</v>
      </c>
      <c r="D445" s="86">
        <v>0</v>
      </c>
    </row>
    <row r="446" spans="1:4" x14ac:dyDescent="0.25">
      <c r="A446" s="89">
        <v>443</v>
      </c>
      <c r="B446" s="88">
        <v>17031420800</v>
      </c>
      <c r="C446" s="87">
        <v>0</v>
      </c>
      <c r="D446" s="86">
        <v>0</v>
      </c>
    </row>
    <row r="447" spans="1:4" x14ac:dyDescent="0.25">
      <c r="A447" s="89">
        <v>444</v>
      </c>
      <c r="B447" s="88">
        <v>17031421200</v>
      </c>
      <c r="C447" s="87">
        <v>0</v>
      </c>
      <c r="D447" s="86">
        <v>0</v>
      </c>
    </row>
    <row r="448" spans="1:4" x14ac:dyDescent="0.25">
      <c r="A448" s="89">
        <v>445</v>
      </c>
      <c r="B448" s="88">
        <v>17031430101</v>
      </c>
      <c r="C448" s="87">
        <v>0</v>
      </c>
      <c r="D448" s="86">
        <v>0</v>
      </c>
    </row>
    <row r="449" spans="1:4" x14ac:dyDescent="0.25">
      <c r="A449" s="89">
        <v>446</v>
      </c>
      <c r="B449" s="88">
        <v>17031430102</v>
      </c>
      <c r="C449" s="87">
        <v>0</v>
      </c>
      <c r="D449" s="86">
        <v>0</v>
      </c>
    </row>
    <row r="450" spans="1:4" x14ac:dyDescent="0.25">
      <c r="A450" s="89">
        <v>447</v>
      </c>
      <c r="B450" s="88">
        <v>17031430200</v>
      </c>
      <c r="C450" s="87">
        <v>0</v>
      </c>
      <c r="D450" s="86">
        <v>0</v>
      </c>
    </row>
    <row r="451" spans="1:4" x14ac:dyDescent="0.25">
      <c r="A451" s="89">
        <v>448</v>
      </c>
      <c r="B451" s="88">
        <v>17031430300</v>
      </c>
      <c r="C451" s="87">
        <v>1</v>
      </c>
      <c r="D451" s="86">
        <v>4074.21</v>
      </c>
    </row>
    <row r="452" spans="1:4" x14ac:dyDescent="0.25">
      <c r="A452" s="89">
        <v>449</v>
      </c>
      <c r="B452" s="88">
        <v>17031430400</v>
      </c>
      <c r="C452" s="87">
        <v>0</v>
      </c>
      <c r="D452" s="86">
        <v>0</v>
      </c>
    </row>
    <row r="453" spans="1:4" x14ac:dyDescent="0.25">
      <c r="A453" s="89">
        <v>450</v>
      </c>
      <c r="B453" s="88">
        <v>17031430500</v>
      </c>
      <c r="C453" s="87">
        <v>0</v>
      </c>
      <c r="D453" s="86">
        <v>0</v>
      </c>
    </row>
    <row r="454" spans="1:4" x14ac:dyDescent="0.25">
      <c r="A454" s="89">
        <v>451</v>
      </c>
      <c r="B454" s="88">
        <v>17031430600</v>
      </c>
      <c r="C454" s="87">
        <v>0</v>
      </c>
      <c r="D454" s="86">
        <v>0</v>
      </c>
    </row>
    <row r="455" spans="1:4" x14ac:dyDescent="0.25">
      <c r="A455" s="89">
        <v>452</v>
      </c>
      <c r="B455" s="88">
        <v>17031430700</v>
      </c>
      <c r="C455" s="87">
        <v>0</v>
      </c>
      <c r="D455" s="86">
        <v>0</v>
      </c>
    </row>
    <row r="456" spans="1:4" x14ac:dyDescent="0.25">
      <c r="A456" s="89">
        <v>453</v>
      </c>
      <c r="B456" s="88">
        <v>17031430800</v>
      </c>
      <c r="C456" s="87">
        <v>0</v>
      </c>
      <c r="D456" s="86">
        <v>0</v>
      </c>
    </row>
    <row r="457" spans="1:4" x14ac:dyDescent="0.25">
      <c r="A457" s="89">
        <v>454</v>
      </c>
      <c r="B457" s="88">
        <v>17031430900</v>
      </c>
      <c r="C457" s="87">
        <v>0</v>
      </c>
      <c r="D457" s="86">
        <v>0</v>
      </c>
    </row>
    <row r="458" spans="1:4" x14ac:dyDescent="0.25">
      <c r="A458" s="89">
        <v>455</v>
      </c>
      <c r="B458" s="88">
        <v>17031431200</v>
      </c>
      <c r="C458" s="87">
        <v>0</v>
      </c>
      <c r="D458" s="86">
        <v>0</v>
      </c>
    </row>
    <row r="459" spans="1:4" x14ac:dyDescent="0.25">
      <c r="A459" s="89">
        <v>456</v>
      </c>
      <c r="B459" s="88">
        <v>17031431301</v>
      </c>
      <c r="C459" s="87">
        <v>0</v>
      </c>
      <c r="D459" s="86">
        <v>0</v>
      </c>
    </row>
    <row r="460" spans="1:4" x14ac:dyDescent="0.25">
      <c r="A460" s="89">
        <v>457</v>
      </c>
      <c r="B460" s="88">
        <v>17031431302</v>
      </c>
      <c r="C460" s="87">
        <v>1</v>
      </c>
      <c r="D460" s="86">
        <v>7816.06</v>
      </c>
    </row>
    <row r="461" spans="1:4" x14ac:dyDescent="0.25">
      <c r="A461" s="89">
        <v>458</v>
      </c>
      <c r="B461" s="88">
        <v>17031431400</v>
      </c>
      <c r="C461" s="87">
        <v>0</v>
      </c>
      <c r="D461" s="86">
        <v>0</v>
      </c>
    </row>
    <row r="462" spans="1:4" x14ac:dyDescent="0.25">
      <c r="A462" s="89">
        <v>459</v>
      </c>
      <c r="B462" s="88">
        <v>17031440101</v>
      </c>
      <c r="C462" s="87">
        <v>0</v>
      </c>
      <c r="D462" s="86">
        <v>0</v>
      </c>
    </row>
    <row r="463" spans="1:4" x14ac:dyDescent="0.25">
      <c r="A463" s="89">
        <v>460</v>
      </c>
      <c r="B463" s="88">
        <v>17031440102</v>
      </c>
      <c r="C463" s="87">
        <v>0</v>
      </c>
      <c r="D463" s="86">
        <v>0</v>
      </c>
    </row>
    <row r="464" spans="1:4" x14ac:dyDescent="0.25">
      <c r="A464" s="89">
        <v>461</v>
      </c>
      <c r="B464" s="88">
        <v>17031440201</v>
      </c>
      <c r="C464" s="87">
        <v>0</v>
      </c>
      <c r="D464" s="86">
        <v>0</v>
      </c>
    </row>
    <row r="465" spans="1:4" x14ac:dyDescent="0.25">
      <c r="A465" s="89">
        <v>462</v>
      </c>
      <c r="B465" s="88">
        <v>17031440202</v>
      </c>
      <c r="C465" s="87">
        <v>0</v>
      </c>
      <c r="D465" s="86">
        <v>0</v>
      </c>
    </row>
    <row r="466" spans="1:4" x14ac:dyDescent="0.25">
      <c r="A466" s="89">
        <v>463</v>
      </c>
      <c r="B466" s="88">
        <v>17031440300</v>
      </c>
      <c r="C466" s="87">
        <v>0</v>
      </c>
      <c r="D466" s="86">
        <v>0</v>
      </c>
    </row>
    <row r="467" spans="1:4" x14ac:dyDescent="0.25">
      <c r="A467" s="89">
        <v>464</v>
      </c>
      <c r="B467" s="88">
        <v>17031440600</v>
      </c>
      <c r="C467" s="87">
        <v>0</v>
      </c>
      <c r="D467" s="86">
        <v>0</v>
      </c>
    </row>
    <row r="468" spans="1:4" x14ac:dyDescent="0.25">
      <c r="A468" s="89">
        <v>465</v>
      </c>
      <c r="B468" s="88">
        <v>17031440700</v>
      </c>
      <c r="C468" s="87">
        <v>0</v>
      </c>
      <c r="D468" s="86">
        <v>0</v>
      </c>
    </row>
    <row r="469" spans="1:4" x14ac:dyDescent="0.25">
      <c r="A469" s="89">
        <v>466</v>
      </c>
      <c r="B469" s="88">
        <v>17031440800</v>
      </c>
      <c r="C469" s="87">
        <v>0</v>
      </c>
      <c r="D469" s="86">
        <v>0</v>
      </c>
    </row>
    <row r="470" spans="1:4" x14ac:dyDescent="0.25">
      <c r="A470" s="89">
        <v>467</v>
      </c>
      <c r="B470" s="88">
        <v>17031440900</v>
      </c>
      <c r="C470" s="87">
        <v>0</v>
      </c>
      <c r="D470" s="86">
        <v>0</v>
      </c>
    </row>
    <row r="471" spans="1:4" x14ac:dyDescent="0.25">
      <c r="A471" s="89">
        <v>468</v>
      </c>
      <c r="B471" s="88">
        <v>17031450300</v>
      </c>
      <c r="C471" s="87">
        <v>0</v>
      </c>
      <c r="D471" s="86">
        <v>0</v>
      </c>
    </row>
    <row r="472" spans="1:4" x14ac:dyDescent="0.25">
      <c r="A472" s="89">
        <v>469</v>
      </c>
      <c r="B472" s="88">
        <v>17031460100</v>
      </c>
      <c r="C472" s="87">
        <v>0</v>
      </c>
      <c r="D472" s="86">
        <v>0</v>
      </c>
    </row>
    <row r="473" spans="1:4" x14ac:dyDescent="0.25">
      <c r="A473" s="89">
        <v>470</v>
      </c>
      <c r="B473" s="88">
        <v>17031460200</v>
      </c>
      <c r="C473" s="87">
        <v>0</v>
      </c>
      <c r="D473" s="86">
        <v>0</v>
      </c>
    </row>
    <row r="474" spans="1:4" x14ac:dyDescent="0.25">
      <c r="A474" s="89">
        <v>471</v>
      </c>
      <c r="B474" s="88">
        <v>17031460301</v>
      </c>
      <c r="C474" s="87">
        <v>0</v>
      </c>
      <c r="D474" s="86">
        <v>0</v>
      </c>
    </row>
    <row r="475" spans="1:4" x14ac:dyDescent="0.25">
      <c r="A475" s="89">
        <v>472</v>
      </c>
      <c r="B475" s="88">
        <v>17031460302</v>
      </c>
      <c r="C475" s="87">
        <v>0</v>
      </c>
      <c r="D475" s="86">
        <v>0</v>
      </c>
    </row>
    <row r="476" spans="1:4" x14ac:dyDescent="0.25">
      <c r="A476" s="89">
        <v>473</v>
      </c>
      <c r="B476" s="88">
        <v>17031460400</v>
      </c>
      <c r="C476" s="87">
        <v>0</v>
      </c>
      <c r="D476" s="86">
        <v>0</v>
      </c>
    </row>
    <row r="477" spans="1:4" x14ac:dyDescent="0.25">
      <c r="A477" s="89">
        <v>474</v>
      </c>
      <c r="B477" s="88">
        <v>17031460500</v>
      </c>
      <c r="C477" s="87">
        <v>1</v>
      </c>
      <c r="D477" s="86">
        <v>1703.84</v>
      </c>
    </row>
    <row r="478" spans="1:4" x14ac:dyDescent="0.25">
      <c r="A478" s="89">
        <v>475</v>
      </c>
      <c r="B478" s="88">
        <v>17031460800</v>
      </c>
      <c r="C478" s="87">
        <v>0</v>
      </c>
      <c r="D478" s="86">
        <v>0</v>
      </c>
    </row>
    <row r="479" spans="1:4" x14ac:dyDescent="0.25">
      <c r="A479" s="89">
        <v>476</v>
      </c>
      <c r="B479" s="88">
        <v>17031461000</v>
      </c>
      <c r="C479" s="87">
        <v>0</v>
      </c>
      <c r="D479" s="86">
        <v>0</v>
      </c>
    </row>
    <row r="480" spans="1:4" x14ac:dyDescent="0.25">
      <c r="A480" s="89">
        <v>477</v>
      </c>
      <c r="B480" s="88">
        <v>17031470100</v>
      </c>
      <c r="C480" s="87">
        <v>0</v>
      </c>
      <c r="D480" s="86">
        <v>0</v>
      </c>
    </row>
    <row r="481" spans="1:4" x14ac:dyDescent="0.25">
      <c r="A481" s="89">
        <v>478</v>
      </c>
      <c r="B481" s="88">
        <v>17031480100</v>
      </c>
      <c r="C481" s="87">
        <v>0</v>
      </c>
      <c r="D481" s="86">
        <v>0</v>
      </c>
    </row>
    <row r="482" spans="1:4" x14ac:dyDescent="0.25">
      <c r="A482" s="89">
        <v>479</v>
      </c>
      <c r="B482" s="88">
        <v>17031480200</v>
      </c>
      <c r="C482" s="87">
        <v>0</v>
      </c>
      <c r="D482" s="86">
        <v>0</v>
      </c>
    </row>
    <row r="483" spans="1:4" x14ac:dyDescent="0.25">
      <c r="A483" s="89">
        <v>480</v>
      </c>
      <c r="B483" s="88">
        <v>17031480300</v>
      </c>
      <c r="C483" s="87">
        <v>0</v>
      </c>
      <c r="D483" s="86">
        <v>0</v>
      </c>
    </row>
    <row r="484" spans="1:4" x14ac:dyDescent="0.25">
      <c r="A484" s="89">
        <v>481</v>
      </c>
      <c r="B484" s="88">
        <v>17031480400</v>
      </c>
      <c r="C484" s="87">
        <v>1</v>
      </c>
      <c r="D484" s="86">
        <v>1704.48</v>
      </c>
    </row>
    <row r="485" spans="1:4" x14ac:dyDescent="0.25">
      <c r="A485" s="89">
        <v>482</v>
      </c>
      <c r="B485" s="88">
        <v>17031480500</v>
      </c>
      <c r="C485" s="87">
        <v>0</v>
      </c>
      <c r="D485" s="86">
        <v>0</v>
      </c>
    </row>
    <row r="486" spans="1:4" x14ac:dyDescent="0.25">
      <c r="A486" s="89">
        <v>483</v>
      </c>
      <c r="B486" s="88">
        <v>17031490200</v>
      </c>
      <c r="C486" s="87">
        <v>0</v>
      </c>
      <c r="D486" s="86">
        <v>0</v>
      </c>
    </row>
    <row r="487" spans="1:4" x14ac:dyDescent="0.25">
      <c r="A487" s="89">
        <v>484</v>
      </c>
      <c r="B487" s="88">
        <v>17031490500</v>
      </c>
      <c r="C487" s="87">
        <v>0</v>
      </c>
      <c r="D487" s="86">
        <v>0</v>
      </c>
    </row>
    <row r="488" spans="1:4" x14ac:dyDescent="0.25">
      <c r="A488" s="89">
        <v>485</v>
      </c>
      <c r="B488" s="88">
        <v>17031490600</v>
      </c>
      <c r="C488" s="87">
        <v>0</v>
      </c>
      <c r="D488" s="86">
        <v>0</v>
      </c>
    </row>
    <row r="489" spans="1:4" x14ac:dyDescent="0.25">
      <c r="A489" s="89">
        <v>486</v>
      </c>
      <c r="B489" s="88">
        <v>17031490700</v>
      </c>
      <c r="C489" s="87">
        <v>0</v>
      </c>
      <c r="D489" s="86">
        <v>0</v>
      </c>
    </row>
    <row r="490" spans="1:4" x14ac:dyDescent="0.25">
      <c r="A490" s="89">
        <v>487</v>
      </c>
      <c r="B490" s="88">
        <v>17031490800</v>
      </c>
      <c r="C490" s="87">
        <v>0</v>
      </c>
      <c r="D490" s="86">
        <v>0</v>
      </c>
    </row>
    <row r="491" spans="1:4" x14ac:dyDescent="0.25">
      <c r="A491" s="89">
        <v>488</v>
      </c>
      <c r="B491" s="88">
        <v>17031490901</v>
      </c>
      <c r="C491" s="87">
        <v>0</v>
      </c>
      <c r="D491" s="86">
        <v>0</v>
      </c>
    </row>
    <row r="492" spans="1:4" x14ac:dyDescent="0.25">
      <c r="A492" s="89">
        <v>489</v>
      </c>
      <c r="B492" s="88">
        <v>17031490902</v>
      </c>
      <c r="C492" s="87">
        <v>0</v>
      </c>
      <c r="D492" s="86">
        <v>0</v>
      </c>
    </row>
    <row r="493" spans="1:4" x14ac:dyDescent="0.25">
      <c r="A493" s="89">
        <v>490</v>
      </c>
      <c r="B493" s="88">
        <v>17031491000</v>
      </c>
      <c r="C493" s="87">
        <v>0</v>
      </c>
      <c r="D493" s="86">
        <v>0</v>
      </c>
    </row>
    <row r="494" spans="1:4" x14ac:dyDescent="0.25">
      <c r="A494" s="89">
        <v>491</v>
      </c>
      <c r="B494" s="88">
        <v>17031491100</v>
      </c>
      <c r="C494" s="87">
        <v>0</v>
      </c>
      <c r="D494" s="86">
        <v>0</v>
      </c>
    </row>
    <row r="495" spans="1:4" x14ac:dyDescent="0.25">
      <c r="A495" s="89">
        <v>492</v>
      </c>
      <c r="B495" s="88">
        <v>17031491200</v>
      </c>
      <c r="C495" s="87">
        <v>0</v>
      </c>
      <c r="D495" s="86">
        <v>0</v>
      </c>
    </row>
    <row r="496" spans="1:4" x14ac:dyDescent="0.25">
      <c r="A496" s="89">
        <v>493</v>
      </c>
      <c r="B496" s="88">
        <v>17031491300</v>
      </c>
      <c r="C496" s="87">
        <v>0</v>
      </c>
      <c r="D496" s="86">
        <v>0</v>
      </c>
    </row>
    <row r="497" spans="1:4" x14ac:dyDescent="0.25">
      <c r="A497" s="89">
        <v>494</v>
      </c>
      <c r="B497" s="88">
        <v>17031491400</v>
      </c>
      <c r="C497" s="87">
        <v>0</v>
      </c>
      <c r="D497" s="86">
        <v>0</v>
      </c>
    </row>
    <row r="498" spans="1:4" x14ac:dyDescent="0.25">
      <c r="A498" s="89">
        <v>495</v>
      </c>
      <c r="B498" s="88">
        <v>17031500100</v>
      </c>
      <c r="C498" s="87">
        <v>0</v>
      </c>
      <c r="D498" s="86">
        <v>0</v>
      </c>
    </row>
    <row r="499" spans="1:4" x14ac:dyDescent="0.25">
      <c r="A499" s="89">
        <v>496</v>
      </c>
      <c r="B499" s="88">
        <v>17031500200</v>
      </c>
      <c r="C499" s="87">
        <v>0</v>
      </c>
      <c r="D499" s="86">
        <v>0</v>
      </c>
    </row>
    <row r="500" spans="1:4" x14ac:dyDescent="0.25">
      <c r="A500" s="89">
        <v>497</v>
      </c>
      <c r="B500" s="88">
        <v>17031500300</v>
      </c>
      <c r="C500" s="87">
        <v>0</v>
      </c>
      <c r="D500" s="86">
        <v>0</v>
      </c>
    </row>
    <row r="501" spans="1:4" x14ac:dyDescent="0.25">
      <c r="A501" s="89">
        <v>498</v>
      </c>
      <c r="B501" s="88">
        <v>17031510100</v>
      </c>
      <c r="C501" s="87">
        <v>0</v>
      </c>
      <c r="D501" s="86">
        <v>0</v>
      </c>
    </row>
    <row r="502" spans="1:4" x14ac:dyDescent="0.25">
      <c r="A502" s="89">
        <v>499</v>
      </c>
      <c r="B502" s="88">
        <v>17031510200</v>
      </c>
      <c r="C502" s="87">
        <v>0</v>
      </c>
      <c r="D502" s="86">
        <v>0</v>
      </c>
    </row>
    <row r="503" spans="1:4" x14ac:dyDescent="0.25">
      <c r="A503" s="89">
        <v>500</v>
      </c>
      <c r="B503" s="88">
        <v>17031510300</v>
      </c>
      <c r="C503" s="87">
        <v>0</v>
      </c>
      <c r="D503" s="86">
        <v>0</v>
      </c>
    </row>
    <row r="504" spans="1:4" x14ac:dyDescent="0.25">
      <c r="A504" s="89">
        <v>501</v>
      </c>
      <c r="B504" s="88">
        <v>17031520100</v>
      </c>
      <c r="C504" s="87">
        <v>0</v>
      </c>
      <c r="D504" s="86">
        <v>0</v>
      </c>
    </row>
    <row r="505" spans="1:4" x14ac:dyDescent="0.25">
      <c r="A505" s="89">
        <v>502</v>
      </c>
      <c r="B505" s="88">
        <v>17031520200</v>
      </c>
      <c r="C505" s="87">
        <v>0</v>
      </c>
      <c r="D505" s="86">
        <v>0</v>
      </c>
    </row>
    <row r="506" spans="1:4" x14ac:dyDescent="0.25">
      <c r="A506" s="89">
        <v>503</v>
      </c>
      <c r="B506" s="88">
        <v>17031520300</v>
      </c>
      <c r="C506" s="87">
        <v>0</v>
      </c>
      <c r="D506" s="86">
        <v>0</v>
      </c>
    </row>
    <row r="507" spans="1:4" x14ac:dyDescent="0.25">
      <c r="A507" s="89">
        <v>504</v>
      </c>
      <c r="B507" s="88">
        <v>17031520400</v>
      </c>
      <c r="C507" s="87">
        <v>0</v>
      </c>
      <c r="D507" s="86">
        <v>0</v>
      </c>
    </row>
    <row r="508" spans="1:4" x14ac:dyDescent="0.25">
      <c r="A508" s="89">
        <v>505</v>
      </c>
      <c r="B508" s="88">
        <v>17031520500</v>
      </c>
      <c r="C508" s="87">
        <v>0</v>
      </c>
      <c r="D508" s="86">
        <v>0</v>
      </c>
    </row>
    <row r="509" spans="1:4" x14ac:dyDescent="0.25">
      <c r="A509" s="89">
        <v>506</v>
      </c>
      <c r="B509" s="88">
        <v>17031520600</v>
      </c>
      <c r="C509" s="87">
        <v>0</v>
      </c>
      <c r="D509" s="86">
        <v>0</v>
      </c>
    </row>
    <row r="510" spans="1:4" x14ac:dyDescent="0.25">
      <c r="A510" s="89">
        <v>507</v>
      </c>
      <c r="B510" s="88">
        <v>17031530100</v>
      </c>
      <c r="C510" s="87">
        <v>0</v>
      </c>
      <c r="D510" s="86">
        <v>0</v>
      </c>
    </row>
    <row r="511" spans="1:4" x14ac:dyDescent="0.25">
      <c r="A511" s="89">
        <v>508</v>
      </c>
      <c r="B511" s="88">
        <v>17031530200</v>
      </c>
      <c r="C511" s="87">
        <v>0</v>
      </c>
      <c r="D511" s="86">
        <v>0</v>
      </c>
    </row>
    <row r="512" spans="1:4" x14ac:dyDescent="0.25">
      <c r="A512" s="89">
        <v>509</v>
      </c>
      <c r="B512" s="88">
        <v>17031530300</v>
      </c>
      <c r="C512" s="87">
        <v>0</v>
      </c>
      <c r="D512" s="86">
        <v>0</v>
      </c>
    </row>
    <row r="513" spans="1:4" x14ac:dyDescent="0.25">
      <c r="A513" s="89">
        <v>510</v>
      </c>
      <c r="B513" s="88">
        <v>17031530400</v>
      </c>
      <c r="C513" s="87">
        <v>0</v>
      </c>
      <c r="D513" s="86">
        <v>0</v>
      </c>
    </row>
    <row r="514" spans="1:4" x14ac:dyDescent="0.25">
      <c r="A514" s="89">
        <v>511</v>
      </c>
      <c r="B514" s="88">
        <v>17031530501</v>
      </c>
      <c r="C514" s="87">
        <v>0</v>
      </c>
      <c r="D514" s="86">
        <v>0</v>
      </c>
    </row>
    <row r="515" spans="1:4" x14ac:dyDescent="0.25">
      <c r="A515" s="89">
        <v>512</v>
      </c>
      <c r="B515" s="88">
        <v>17031530502</v>
      </c>
      <c r="C515" s="87">
        <v>0</v>
      </c>
      <c r="D515" s="86">
        <v>0</v>
      </c>
    </row>
    <row r="516" spans="1:4" x14ac:dyDescent="0.25">
      <c r="A516" s="89">
        <v>513</v>
      </c>
      <c r="B516" s="88">
        <v>17031530503</v>
      </c>
      <c r="C516" s="87">
        <v>0</v>
      </c>
      <c r="D516" s="86">
        <v>0</v>
      </c>
    </row>
    <row r="517" spans="1:4" x14ac:dyDescent="0.25">
      <c r="A517" s="89">
        <v>514</v>
      </c>
      <c r="B517" s="88">
        <v>17031530600</v>
      </c>
      <c r="C517" s="87">
        <v>0</v>
      </c>
      <c r="D517" s="86">
        <v>0</v>
      </c>
    </row>
    <row r="518" spans="1:4" x14ac:dyDescent="0.25">
      <c r="A518" s="89">
        <v>515</v>
      </c>
      <c r="B518" s="88">
        <v>17031540101</v>
      </c>
      <c r="C518" s="87">
        <v>0</v>
      </c>
      <c r="D518" s="86">
        <v>0</v>
      </c>
    </row>
    <row r="519" spans="1:4" x14ac:dyDescent="0.25">
      <c r="A519" s="89">
        <v>516</v>
      </c>
      <c r="B519" s="88">
        <v>17031540102</v>
      </c>
      <c r="C519" s="87">
        <v>0</v>
      </c>
      <c r="D519" s="86">
        <v>0</v>
      </c>
    </row>
    <row r="520" spans="1:4" x14ac:dyDescent="0.25">
      <c r="A520" s="89">
        <v>517</v>
      </c>
      <c r="B520" s="88">
        <v>17031550100</v>
      </c>
      <c r="C520" s="87">
        <v>0</v>
      </c>
      <c r="D520" s="86">
        <v>0</v>
      </c>
    </row>
    <row r="521" spans="1:4" x14ac:dyDescent="0.25">
      <c r="A521" s="89">
        <v>518</v>
      </c>
      <c r="B521" s="88">
        <v>17031550200</v>
      </c>
      <c r="C521" s="87">
        <v>0</v>
      </c>
      <c r="D521" s="86">
        <v>0</v>
      </c>
    </row>
    <row r="522" spans="1:4" x14ac:dyDescent="0.25">
      <c r="A522" s="89">
        <v>519</v>
      </c>
      <c r="B522" s="88">
        <v>17031560100</v>
      </c>
      <c r="C522" s="87">
        <v>0</v>
      </c>
      <c r="D522" s="86">
        <v>0</v>
      </c>
    </row>
    <row r="523" spans="1:4" x14ac:dyDescent="0.25">
      <c r="A523" s="89">
        <v>520</v>
      </c>
      <c r="B523" s="88">
        <v>17031560200</v>
      </c>
      <c r="C523" s="87">
        <v>0</v>
      </c>
      <c r="D523" s="86">
        <v>0</v>
      </c>
    </row>
    <row r="524" spans="1:4" x14ac:dyDescent="0.25">
      <c r="A524" s="89">
        <v>521</v>
      </c>
      <c r="B524" s="88">
        <v>17031560300</v>
      </c>
      <c r="C524" s="87">
        <v>0</v>
      </c>
      <c r="D524" s="86">
        <v>0</v>
      </c>
    </row>
    <row r="525" spans="1:4" x14ac:dyDescent="0.25">
      <c r="A525" s="89">
        <v>522</v>
      </c>
      <c r="B525" s="88">
        <v>17031560400</v>
      </c>
      <c r="C525" s="87">
        <v>0</v>
      </c>
      <c r="D525" s="86">
        <v>0</v>
      </c>
    </row>
    <row r="526" spans="1:4" x14ac:dyDescent="0.25">
      <c r="A526" s="89">
        <v>523</v>
      </c>
      <c r="B526" s="88">
        <v>17031560700</v>
      </c>
      <c r="C526" s="87">
        <v>0</v>
      </c>
      <c r="D526" s="86">
        <v>0</v>
      </c>
    </row>
    <row r="527" spans="1:4" x14ac:dyDescent="0.25">
      <c r="A527" s="89">
        <v>524</v>
      </c>
      <c r="B527" s="88">
        <v>17031560800</v>
      </c>
      <c r="C527" s="87">
        <v>0</v>
      </c>
      <c r="D527" s="86">
        <v>0</v>
      </c>
    </row>
    <row r="528" spans="1:4" x14ac:dyDescent="0.25">
      <c r="A528" s="89">
        <v>525</v>
      </c>
      <c r="B528" s="88">
        <v>17031560900</v>
      </c>
      <c r="C528" s="87">
        <v>0</v>
      </c>
      <c r="D528" s="86">
        <v>0</v>
      </c>
    </row>
    <row r="529" spans="1:4" x14ac:dyDescent="0.25">
      <c r="A529" s="89">
        <v>526</v>
      </c>
      <c r="B529" s="88">
        <v>17031561000</v>
      </c>
      <c r="C529" s="87">
        <v>1</v>
      </c>
      <c r="D529" s="86">
        <v>6802.08</v>
      </c>
    </row>
    <row r="530" spans="1:4" x14ac:dyDescent="0.25">
      <c r="A530" s="89">
        <v>527</v>
      </c>
      <c r="B530" s="88">
        <v>17031561100</v>
      </c>
      <c r="C530" s="87">
        <v>0</v>
      </c>
      <c r="D530" s="86">
        <v>0</v>
      </c>
    </row>
    <row r="531" spans="1:4" x14ac:dyDescent="0.25">
      <c r="A531" s="89">
        <v>528</v>
      </c>
      <c r="B531" s="88">
        <v>17031570100</v>
      </c>
      <c r="C531" s="87">
        <v>0</v>
      </c>
      <c r="D531" s="86">
        <v>0</v>
      </c>
    </row>
    <row r="532" spans="1:4" x14ac:dyDescent="0.25">
      <c r="A532" s="89">
        <v>529</v>
      </c>
      <c r="B532" s="88">
        <v>17031570200</v>
      </c>
      <c r="C532" s="87">
        <v>0</v>
      </c>
      <c r="D532" s="86">
        <v>0</v>
      </c>
    </row>
    <row r="533" spans="1:4" x14ac:dyDescent="0.25">
      <c r="A533" s="89">
        <v>530</v>
      </c>
      <c r="B533" s="88">
        <v>17031570300</v>
      </c>
      <c r="C533" s="87">
        <v>0</v>
      </c>
      <c r="D533" s="86">
        <v>0</v>
      </c>
    </row>
    <row r="534" spans="1:4" x14ac:dyDescent="0.25">
      <c r="A534" s="89">
        <v>531</v>
      </c>
      <c r="B534" s="88">
        <v>17031570400</v>
      </c>
      <c r="C534" s="87">
        <v>0</v>
      </c>
      <c r="D534" s="86">
        <v>0</v>
      </c>
    </row>
    <row r="535" spans="1:4" x14ac:dyDescent="0.25">
      <c r="A535" s="89">
        <v>532</v>
      </c>
      <c r="B535" s="88">
        <v>17031570500</v>
      </c>
      <c r="C535" s="87">
        <v>0</v>
      </c>
      <c r="D535" s="86">
        <v>0</v>
      </c>
    </row>
    <row r="536" spans="1:4" x14ac:dyDescent="0.25">
      <c r="A536" s="89">
        <v>533</v>
      </c>
      <c r="B536" s="88">
        <v>17031580100</v>
      </c>
      <c r="C536" s="87">
        <v>0</v>
      </c>
      <c r="D536" s="86">
        <v>0</v>
      </c>
    </row>
    <row r="537" spans="1:4" x14ac:dyDescent="0.25">
      <c r="A537" s="89">
        <v>534</v>
      </c>
      <c r="B537" s="88">
        <v>17031580200</v>
      </c>
      <c r="C537" s="87">
        <v>0</v>
      </c>
      <c r="D537" s="86">
        <v>0</v>
      </c>
    </row>
    <row r="538" spans="1:4" x14ac:dyDescent="0.25">
      <c r="A538" s="89">
        <v>535</v>
      </c>
      <c r="B538" s="88">
        <v>17031580300</v>
      </c>
      <c r="C538" s="87">
        <v>0</v>
      </c>
      <c r="D538" s="86">
        <v>0</v>
      </c>
    </row>
    <row r="539" spans="1:4" x14ac:dyDescent="0.25">
      <c r="A539" s="89">
        <v>536</v>
      </c>
      <c r="B539" s="88">
        <v>17031580400</v>
      </c>
      <c r="C539" s="87">
        <v>0</v>
      </c>
      <c r="D539" s="86">
        <v>0</v>
      </c>
    </row>
    <row r="540" spans="1:4" x14ac:dyDescent="0.25">
      <c r="A540" s="89">
        <v>537</v>
      </c>
      <c r="B540" s="88">
        <v>17031580501</v>
      </c>
      <c r="C540" s="87">
        <v>1</v>
      </c>
      <c r="D540" s="86">
        <v>3.06</v>
      </c>
    </row>
    <row r="541" spans="1:4" x14ac:dyDescent="0.25">
      <c r="A541" s="89">
        <v>538</v>
      </c>
      <c r="B541" s="88">
        <v>17031580502</v>
      </c>
      <c r="C541" s="87">
        <v>0</v>
      </c>
      <c r="D541" s="86">
        <v>0</v>
      </c>
    </row>
    <row r="542" spans="1:4" x14ac:dyDescent="0.25">
      <c r="A542" s="89">
        <v>539</v>
      </c>
      <c r="B542" s="88">
        <v>17031580600</v>
      </c>
      <c r="C542" s="87">
        <v>0</v>
      </c>
      <c r="D542" s="86">
        <v>0</v>
      </c>
    </row>
    <row r="543" spans="1:4" x14ac:dyDescent="0.25">
      <c r="A543" s="89">
        <v>540</v>
      </c>
      <c r="B543" s="88">
        <v>17031580700</v>
      </c>
      <c r="C543" s="87">
        <v>0</v>
      </c>
      <c r="D543" s="86">
        <v>0</v>
      </c>
    </row>
    <row r="544" spans="1:4" x14ac:dyDescent="0.25">
      <c r="A544" s="89">
        <v>541</v>
      </c>
      <c r="B544" s="88">
        <v>17031580800</v>
      </c>
      <c r="C544" s="87">
        <v>0</v>
      </c>
      <c r="D544" s="86">
        <v>0</v>
      </c>
    </row>
    <row r="545" spans="1:4" x14ac:dyDescent="0.25">
      <c r="A545" s="89">
        <v>542</v>
      </c>
      <c r="B545" s="88">
        <v>17031590500</v>
      </c>
      <c r="C545" s="87">
        <v>0</v>
      </c>
      <c r="D545" s="86">
        <v>0</v>
      </c>
    </row>
    <row r="546" spans="1:4" x14ac:dyDescent="0.25">
      <c r="A546" s="89">
        <v>543</v>
      </c>
      <c r="B546" s="88">
        <v>17031590600</v>
      </c>
      <c r="C546" s="87">
        <v>0</v>
      </c>
      <c r="D546" s="86">
        <v>0</v>
      </c>
    </row>
    <row r="547" spans="1:4" x14ac:dyDescent="0.25">
      <c r="A547" s="89">
        <v>544</v>
      </c>
      <c r="B547" s="88">
        <v>17031590700</v>
      </c>
      <c r="C547" s="87">
        <v>0</v>
      </c>
      <c r="D547" s="86">
        <v>0</v>
      </c>
    </row>
    <row r="548" spans="1:4" x14ac:dyDescent="0.25">
      <c r="A548" s="89">
        <v>545</v>
      </c>
      <c r="B548" s="88">
        <v>17031600400</v>
      </c>
      <c r="C548" s="87">
        <v>0</v>
      </c>
      <c r="D548" s="86">
        <v>0</v>
      </c>
    </row>
    <row r="549" spans="1:4" x14ac:dyDescent="0.25">
      <c r="A549" s="89">
        <v>546</v>
      </c>
      <c r="B549" s="88">
        <v>17031600600</v>
      </c>
      <c r="C549" s="87">
        <v>0</v>
      </c>
      <c r="D549" s="86">
        <v>0</v>
      </c>
    </row>
    <row r="550" spans="1:4" x14ac:dyDescent="0.25">
      <c r="A550" s="89">
        <v>547</v>
      </c>
      <c r="B550" s="88">
        <v>17031600700</v>
      </c>
      <c r="C550" s="87">
        <v>0</v>
      </c>
      <c r="D550" s="86">
        <v>0</v>
      </c>
    </row>
    <row r="551" spans="1:4" x14ac:dyDescent="0.25">
      <c r="A551" s="89">
        <v>548</v>
      </c>
      <c r="B551" s="88">
        <v>17031600900</v>
      </c>
      <c r="C551" s="87">
        <v>0</v>
      </c>
      <c r="D551" s="86">
        <v>0</v>
      </c>
    </row>
    <row r="552" spans="1:4" x14ac:dyDescent="0.25">
      <c r="A552" s="89">
        <v>549</v>
      </c>
      <c r="B552" s="88">
        <v>17031610300</v>
      </c>
      <c r="C552" s="87">
        <v>1</v>
      </c>
      <c r="D552" s="86">
        <v>3478.27</v>
      </c>
    </row>
    <row r="553" spans="1:4" x14ac:dyDescent="0.25">
      <c r="A553" s="89">
        <v>550</v>
      </c>
      <c r="B553" s="88">
        <v>17031610400</v>
      </c>
      <c r="C553" s="87">
        <v>0</v>
      </c>
      <c r="D553" s="86">
        <v>0</v>
      </c>
    </row>
    <row r="554" spans="1:4" x14ac:dyDescent="0.25">
      <c r="A554" s="89">
        <v>551</v>
      </c>
      <c r="B554" s="88">
        <v>17031610800</v>
      </c>
      <c r="C554" s="87">
        <v>0</v>
      </c>
      <c r="D554" s="86">
        <v>0</v>
      </c>
    </row>
    <row r="555" spans="1:4" x14ac:dyDescent="0.25">
      <c r="A555" s="89">
        <v>552</v>
      </c>
      <c r="B555" s="88">
        <v>17031611200</v>
      </c>
      <c r="C555" s="87">
        <v>0</v>
      </c>
      <c r="D555" s="86">
        <v>0</v>
      </c>
    </row>
    <row r="556" spans="1:4" x14ac:dyDescent="0.25">
      <c r="A556" s="89">
        <v>553</v>
      </c>
      <c r="B556" s="88">
        <v>17031611300</v>
      </c>
      <c r="C556" s="87">
        <v>0</v>
      </c>
      <c r="D556" s="86">
        <v>0</v>
      </c>
    </row>
    <row r="557" spans="1:4" x14ac:dyDescent="0.25">
      <c r="A557" s="89">
        <v>554</v>
      </c>
      <c r="B557" s="88">
        <v>17031611400</v>
      </c>
      <c r="C557" s="87">
        <v>0</v>
      </c>
      <c r="D557" s="86">
        <v>0</v>
      </c>
    </row>
    <row r="558" spans="1:4" x14ac:dyDescent="0.25">
      <c r="A558" s="89">
        <v>555</v>
      </c>
      <c r="B558" s="88">
        <v>17031611500</v>
      </c>
      <c r="C558" s="87">
        <v>0</v>
      </c>
      <c r="D558" s="86">
        <v>0</v>
      </c>
    </row>
    <row r="559" spans="1:4" x14ac:dyDescent="0.25">
      <c r="A559" s="89">
        <v>556</v>
      </c>
      <c r="B559" s="88">
        <v>17031611600</v>
      </c>
      <c r="C559" s="87">
        <v>0</v>
      </c>
      <c r="D559" s="86">
        <v>0</v>
      </c>
    </row>
    <row r="560" spans="1:4" x14ac:dyDescent="0.25">
      <c r="A560" s="89">
        <v>557</v>
      </c>
      <c r="B560" s="88">
        <v>17031611700</v>
      </c>
      <c r="C560" s="87">
        <v>0</v>
      </c>
      <c r="D560" s="86">
        <v>0</v>
      </c>
    </row>
    <row r="561" spans="1:4" x14ac:dyDescent="0.25">
      <c r="A561" s="89">
        <v>558</v>
      </c>
      <c r="B561" s="88">
        <v>17031611800</v>
      </c>
      <c r="C561" s="87">
        <v>0</v>
      </c>
      <c r="D561" s="86">
        <v>0</v>
      </c>
    </row>
    <row r="562" spans="1:4" x14ac:dyDescent="0.25">
      <c r="A562" s="89">
        <v>559</v>
      </c>
      <c r="B562" s="88">
        <v>17031611900</v>
      </c>
      <c r="C562" s="87">
        <v>0</v>
      </c>
      <c r="D562" s="86">
        <v>0</v>
      </c>
    </row>
    <row r="563" spans="1:4" x14ac:dyDescent="0.25">
      <c r="A563" s="89">
        <v>560</v>
      </c>
      <c r="B563" s="88">
        <v>17031612000</v>
      </c>
      <c r="C563" s="87">
        <v>0</v>
      </c>
      <c r="D563" s="86">
        <v>0</v>
      </c>
    </row>
    <row r="564" spans="1:4" x14ac:dyDescent="0.25">
      <c r="A564" s="89">
        <v>561</v>
      </c>
      <c r="B564" s="88">
        <v>17031612100</v>
      </c>
      <c r="C564" s="87">
        <v>0</v>
      </c>
      <c r="D564" s="86">
        <v>0</v>
      </c>
    </row>
    <row r="565" spans="1:4" x14ac:dyDescent="0.25">
      <c r="A565" s="89">
        <v>562</v>
      </c>
      <c r="B565" s="88">
        <v>17031612200</v>
      </c>
      <c r="C565" s="87">
        <v>0</v>
      </c>
      <c r="D565" s="86">
        <v>0</v>
      </c>
    </row>
    <row r="566" spans="1:4" x14ac:dyDescent="0.25">
      <c r="A566" s="89">
        <v>563</v>
      </c>
      <c r="B566" s="88">
        <v>17031620100</v>
      </c>
      <c r="C566" s="87">
        <v>0</v>
      </c>
      <c r="D566" s="86">
        <v>0</v>
      </c>
    </row>
    <row r="567" spans="1:4" x14ac:dyDescent="0.25">
      <c r="A567" s="89">
        <v>564</v>
      </c>
      <c r="B567" s="88">
        <v>17031620200</v>
      </c>
      <c r="C567" s="87">
        <v>0</v>
      </c>
      <c r="D567" s="86">
        <v>0</v>
      </c>
    </row>
    <row r="568" spans="1:4" x14ac:dyDescent="0.25">
      <c r="A568" s="89">
        <v>565</v>
      </c>
      <c r="B568" s="88">
        <v>17031620300</v>
      </c>
      <c r="C568" s="87">
        <v>1</v>
      </c>
      <c r="D568" s="86">
        <v>10861.06</v>
      </c>
    </row>
    <row r="569" spans="1:4" x14ac:dyDescent="0.25">
      <c r="A569" s="89">
        <v>566</v>
      </c>
      <c r="B569" s="88">
        <v>17031620400</v>
      </c>
      <c r="C569" s="87">
        <v>3</v>
      </c>
      <c r="D569" s="86">
        <v>5706.25</v>
      </c>
    </row>
    <row r="570" spans="1:4" x14ac:dyDescent="0.25">
      <c r="A570" s="89">
        <v>567</v>
      </c>
      <c r="B570" s="88">
        <v>17031630300</v>
      </c>
      <c r="C570" s="87">
        <v>0</v>
      </c>
      <c r="D570" s="86">
        <v>0</v>
      </c>
    </row>
    <row r="571" spans="1:4" x14ac:dyDescent="0.25">
      <c r="A571" s="89">
        <v>568</v>
      </c>
      <c r="B571" s="88">
        <v>17031630400</v>
      </c>
      <c r="C571" s="87">
        <v>0</v>
      </c>
      <c r="D571" s="86">
        <v>0</v>
      </c>
    </row>
    <row r="572" spans="1:4" x14ac:dyDescent="0.25">
      <c r="A572" s="89">
        <v>569</v>
      </c>
      <c r="B572" s="88">
        <v>17031630500</v>
      </c>
      <c r="C572" s="87">
        <v>0</v>
      </c>
      <c r="D572" s="86">
        <v>0</v>
      </c>
    </row>
    <row r="573" spans="1:4" x14ac:dyDescent="0.25">
      <c r="A573" s="89">
        <v>570</v>
      </c>
      <c r="B573" s="88">
        <v>17031630600</v>
      </c>
      <c r="C573" s="87">
        <v>0</v>
      </c>
      <c r="D573" s="86">
        <v>0</v>
      </c>
    </row>
    <row r="574" spans="1:4" x14ac:dyDescent="0.25">
      <c r="A574" s="89">
        <v>571</v>
      </c>
      <c r="B574" s="88">
        <v>17031630800</v>
      </c>
      <c r="C574" s="87">
        <v>0</v>
      </c>
      <c r="D574" s="86">
        <v>0</v>
      </c>
    </row>
    <row r="575" spans="1:4" x14ac:dyDescent="0.25">
      <c r="A575" s="89">
        <v>572</v>
      </c>
      <c r="B575" s="88">
        <v>17031630900</v>
      </c>
      <c r="C575" s="87">
        <v>0</v>
      </c>
      <c r="D575" s="86">
        <v>0</v>
      </c>
    </row>
    <row r="576" spans="1:4" x14ac:dyDescent="0.25">
      <c r="A576" s="89">
        <v>573</v>
      </c>
      <c r="B576" s="88">
        <v>17031640100</v>
      </c>
      <c r="C576" s="87">
        <v>0</v>
      </c>
      <c r="D576" s="86">
        <v>0</v>
      </c>
    </row>
    <row r="577" spans="1:4" x14ac:dyDescent="0.25">
      <c r="A577" s="89">
        <v>574</v>
      </c>
      <c r="B577" s="88">
        <v>17031640300</v>
      </c>
      <c r="C577" s="87">
        <v>0</v>
      </c>
      <c r="D577" s="86">
        <v>0</v>
      </c>
    </row>
    <row r="578" spans="1:4" x14ac:dyDescent="0.25">
      <c r="A578" s="89">
        <v>575</v>
      </c>
      <c r="B578" s="88">
        <v>17031640400</v>
      </c>
      <c r="C578" s="87">
        <v>0</v>
      </c>
      <c r="D578" s="86">
        <v>0</v>
      </c>
    </row>
    <row r="579" spans="1:4" x14ac:dyDescent="0.25">
      <c r="A579" s="89">
        <v>576</v>
      </c>
      <c r="B579" s="88">
        <v>17031640500</v>
      </c>
      <c r="C579" s="87">
        <v>0</v>
      </c>
      <c r="D579" s="86">
        <v>0</v>
      </c>
    </row>
    <row r="580" spans="1:4" x14ac:dyDescent="0.25">
      <c r="A580" s="89">
        <v>577</v>
      </c>
      <c r="B580" s="88">
        <v>17031640600</v>
      </c>
      <c r="C580" s="87">
        <v>1</v>
      </c>
      <c r="D580" s="86">
        <v>1814.85</v>
      </c>
    </row>
    <row r="581" spans="1:4" x14ac:dyDescent="0.25">
      <c r="A581" s="89">
        <v>578</v>
      </c>
      <c r="B581" s="88">
        <v>17031640700</v>
      </c>
      <c r="C581" s="87">
        <v>0</v>
      </c>
      <c r="D581" s="86">
        <v>0</v>
      </c>
    </row>
    <row r="582" spans="1:4" x14ac:dyDescent="0.25">
      <c r="A582" s="89">
        <v>579</v>
      </c>
      <c r="B582" s="88">
        <v>17031640800</v>
      </c>
      <c r="C582" s="87">
        <v>0</v>
      </c>
      <c r="D582" s="86">
        <v>0</v>
      </c>
    </row>
    <row r="583" spans="1:4" x14ac:dyDescent="0.25">
      <c r="A583" s="89">
        <v>580</v>
      </c>
      <c r="B583" s="88">
        <v>17031650100</v>
      </c>
      <c r="C583" s="87">
        <v>0</v>
      </c>
      <c r="D583" s="86">
        <v>0</v>
      </c>
    </row>
    <row r="584" spans="1:4" x14ac:dyDescent="0.25">
      <c r="A584" s="89">
        <v>581</v>
      </c>
      <c r="B584" s="88">
        <v>17031650200</v>
      </c>
      <c r="C584" s="87">
        <v>0</v>
      </c>
      <c r="D584" s="86">
        <v>0</v>
      </c>
    </row>
    <row r="585" spans="1:4" x14ac:dyDescent="0.25">
      <c r="A585" s="89">
        <v>582</v>
      </c>
      <c r="B585" s="88">
        <v>17031650301</v>
      </c>
      <c r="C585" s="87">
        <v>1</v>
      </c>
      <c r="D585" s="86">
        <v>156.44999999999999</v>
      </c>
    </row>
    <row r="586" spans="1:4" x14ac:dyDescent="0.25">
      <c r="A586" s="89">
        <v>583</v>
      </c>
      <c r="B586" s="88">
        <v>17031650302</v>
      </c>
      <c r="C586" s="87">
        <v>0</v>
      </c>
      <c r="D586" s="86">
        <v>0</v>
      </c>
    </row>
    <row r="587" spans="1:4" x14ac:dyDescent="0.25">
      <c r="A587" s="89">
        <v>584</v>
      </c>
      <c r="B587" s="88">
        <v>17031650400</v>
      </c>
      <c r="C587" s="87">
        <v>0</v>
      </c>
      <c r="D587" s="86">
        <v>0</v>
      </c>
    </row>
    <row r="588" spans="1:4" x14ac:dyDescent="0.25">
      <c r="A588" s="89">
        <v>585</v>
      </c>
      <c r="B588" s="88">
        <v>17031650500</v>
      </c>
      <c r="C588" s="87">
        <v>0</v>
      </c>
      <c r="D588" s="86">
        <v>0</v>
      </c>
    </row>
    <row r="589" spans="1:4" x14ac:dyDescent="0.25">
      <c r="A589" s="89">
        <v>586</v>
      </c>
      <c r="B589" s="88">
        <v>17031660301</v>
      </c>
      <c r="C589" s="87">
        <v>0</v>
      </c>
      <c r="D589" s="86">
        <v>0</v>
      </c>
    </row>
    <row r="590" spans="1:4" x14ac:dyDescent="0.25">
      <c r="A590" s="89">
        <v>587</v>
      </c>
      <c r="B590" s="88">
        <v>17031660302</v>
      </c>
      <c r="C590" s="87">
        <v>0</v>
      </c>
      <c r="D590" s="86">
        <v>0</v>
      </c>
    </row>
    <row r="591" spans="1:4" x14ac:dyDescent="0.25">
      <c r="A591" s="89">
        <v>588</v>
      </c>
      <c r="B591" s="88">
        <v>17031660400</v>
      </c>
      <c r="C591" s="87">
        <v>0</v>
      </c>
      <c r="D591" s="86">
        <v>0</v>
      </c>
    </row>
    <row r="592" spans="1:4" x14ac:dyDescent="0.25">
      <c r="A592" s="89">
        <v>589</v>
      </c>
      <c r="B592" s="88">
        <v>17031660500</v>
      </c>
      <c r="C592" s="87">
        <v>1</v>
      </c>
      <c r="D592" s="86">
        <v>27494.720000000001</v>
      </c>
    </row>
    <row r="593" spans="1:4" x14ac:dyDescent="0.25">
      <c r="A593" s="89">
        <v>590</v>
      </c>
      <c r="B593" s="88">
        <v>17031660600</v>
      </c>
      <c r="C593" s="87">
        <v>0</v>
      </c>
      <c r="D593" s="86">
        <v>0</v>
      </c>
    </row>
    <row r="594" spans="1:4" x14ac:dyDescent="0.25">
      <c r="A594" s="89">
        <v>591</v>
      </c>
      <c r="B594" s="88">
        <v>17031660700</v>
      </c>
      <c r="C594" s="87">
        <v>0</v>
      </c>
      <c r="D594" s="86">
        <v>0</v>
      </c>
    </row>
    <row r="595" spans="1:4" x14ac:dyDescent="0.25">
      <c r="A595" s="89">
        <v>592</v>
      </c>
      <c r="B595" s="88">
        <v>17031660800</v>
      </c>
      <c r="C595" s="87">
        <v>0</v>
      </c>
      <c r="D595" s="86">
        <v>0</v>
      </c>
    </row>
    <row r="596" spans="1:4" x14ac:dyDescent="0.25">
      <c r="A596" s="89">
        <v>593</v>
      </c>
      <c r="B596" s="88">
        <v>17031660900</v>
      </c>
      <c r="C596" s="87">
        <v>0</v>
      </c>
      <c r="D596" s="86">
        <v>0</v>
      </c>
    </row>
    <row r="597" spans="1:4" x14ac:dyDescent="0.25">
      <c r="A597" s="89">
        <v>594</v>
      </c>
      <c r="B597" s="88">
        <v>17031661000</v>
      </c>
      <c r="C597" s="87">
        <v>0</v>
      </c>
      <c r="D597" s="86">
        <v>0</v>
      </c>
    </row>
    <row r="598" spans="1:4" x14ac:dyDescent="0.25">
      <c r="A598" s="89">
        <v>595</v>
      </c>
      <c r="B598" s="88">
        <v>17031661100</v>
      </c>
      <c r="C598" s="87">
        <v>0</v>
      </c>
      <c r="D598" s="86">
        <v>0</v>
      </c>
    </row>
    <row r="599" spans="1:4" x14ac:dyDescent="0.25">
      <c r="A599" s="89">
        <v>596</v>
      </c>
      <c r="B599" s="88">
        <v>17031670100</v>
      </c>
      <c r="C599" s="87">
        <v>0</v>
      </c>
      <c r="D599" s="86">
        <v>0</v>
      </c>
    </row>
    <row r="600" spans="1:4" x14ac:dyDescent="0.25">
      <c r="A600" s="89">
        <v>597</v>
      </c>
      <c r="B600" s="88">
        <v>17031670200</v>
      </c>
      <c r="C600" s="87">
        <v>0</v>
      </c>
      <c r="D600" s="86">
        <v>0</v>
      </c>
    </row>
    <row r="601" spans="1:4" x14ac:dyDescent="0.25">
      <c r="A601" s="89">
        <v>598</v>
      </c>
      <c r="B601" s="88">
        <v>17031670300</v>
      </c>
      <c r="C601" s="87">
        <v>0</v>
      </c>
      <c r="D601" s="86">
        <v>0</v>
      </c>
    </row>
    <row r="602" spans="1:4" x14ac:dyDescent="0.25">
      <c r="A602" s="89">
        <v>599</v>
      </c>
      <c r="B602" s="88">
        <v>17031670400</v>
      </c>
      <c r="C602" s="87">
        <v>0</v>
      </c>
      <c r="D602" s="86">
        <v>0</v>
      </c>
    </row>
    <row r="603" spans="1:4" x14ac:dyDescent="0.25">
      <c r="A603" s="89">
        <v>600</v>
      </c>
      <c r="B603" s="88">
        <v>17031670500</v>
      </c>
      <c r="C603" s="87">
        <v>0</v>
      </c>
      <c r="D603" s="86">
        <v>0</v>
      </c>
    </row>
    <row r="604" spans="1:4" x14ac:dyDescent="0.25">
      <c r="A604" s="89">
        <v>601</v>
      </c>
      <c r="B604" s="88">
        <v>17031670600</v>
      </c>
      <c r="C604" s="87">
        <v>0</v>
      </c>
      <c r="D604" s="86">
        <v>0</v>
      </c>
    </row>
    <row r="605" spans="1:4" x14ac:dyDescent="0.25">
      <c r="A605" s="89">
        <v>602</v>
      </c>
      <c r="B605" s="88">
        <v>17031670700</v>
      </c>
      <c r="C605" s="87">
        <v>0</v>
      </c>
      <c r="D605" s="86">
        <v>0</v>
      </c>
    </row>
    <row r="606" spans="1:4" x14ac:dyDescent="0.25">
      <c r="A606" s="89">
        <v>603</v>
      </c>
      <c r="B606" s="88">
        <v>17031670800</v>
      </c>
      <c r="C606" s="87">
        <v>1</v>
      </c>
      <c r="D606" s="86">
        <v>2656.16</v>
      </c>
    </row>
    <row r="607" spans="1:4" x14ac:dyDescent="0.25">
      <c r="A607" s="89">
        <v>604</v>
      </c>
      <c r="B607" s="88">
        <v>17031670900</v>
      </c>
      <c r="C607" s="87">
        <v>0</v>
      </c>
      <c r="D607" s="86">
        <v>0</v>
      </c>
    </row>
    <row r="608" spans="1:4" x14ac:dyDescent="0.25">
      <c r="A608" s="89">
        <v>605</v>
      </c>
      <c r="B608" s="88">
        <v>17031671100</v>
      </c>
      <c r="C608" s="87">
        <v>0</v>
      </c>
      <c r="D608" s="86">
        <v>0</v>
      </c>
    </row>
    <row r="609" spans="1:4" x14ac:dyDescent="0.25">
      <c r="A609" s="89">
        <v>606</v>
      </c>
      <c r="B609" s="88">
        <v>17031671200</v>
      </c>
      <c r="C609" s="87">
        <v>0</v>
      </c>
      <c r="D609" s="86">
        <v>0</v>
      </c>
    </row>
    <row r="610" spans="1:4" x14ac:dyDescent="0.25">
      <c r="A610" s="89">
        <v>607</v>
      </c>
      <c r="B610" s="88">
        <v>17031671300</v>
      </c>
      <c r="C610" s="87">
        <v>0</v>
      </c>
      <c r="D610" s="86">
        <v>0</v>
      </c>
    </row>
    <row r="611" spans="1:4" x14ac:dyDescent="0.25">
      <c r="A611" s="89">
        <v>608</v>
      </c>
      <c r="B611" s="88">
        <v>17031671400</v>
      </c>
      <c r="C611" s="87">
        <v>0</v>
      </c>
      <c r="D611" s="86">
        <v>0</v>
      </c>
    </row>
    <row r="612" spans="1:4" x14ac:dyDescent="0.25">
      <c r="A612" s="89">
        <v>609</v>
      </c>
      <c r="B612" s="88">
        <v>17031671500</v>
      </c>
      <c r="C612" s="87">
        <v>0</v>
      </c>
      <c r="D612" s="86">
        <v>0</v>
      </c>
    </row>
    <row r="613" spans="1:4" x14ac:dyDescent="0.25">
      <c r="A613" s="89">
        <v>610</v>
      </c>
      <c r="B613" s="88">
        <v>17031671600</v>
      </c>
      <c r="C613" s="87">
        <v>0</v>
      </c>
      <c r="D613" s="86">
        <v>0</v>
      </c>
    </row>
    <row r="614" spans="1:4" x14ac:dyDescent="0.25">
      <c r="A614" s="89">
        <v>611</v>
      </c>
      <c r="B614" s="88">
        <v>17031671800</v>
      </c>
      <c r="C614" s="87">
        <v>0</v>
      </c>
      <c r="D614" s="86">
        <v>0</v>
      </c>
    </row>
    <row r="615" spans="1:4" x14ac:dyDescent="0.25">
      <c r="A615" s="89">
        <v>612</v>
      </c>
      <c r="B615" s="88">
        <v>17031671900</v>
      </c>
      <c r="C615" s="87">
        <v>1</v>
      </c>
      <c r="D615" s="86">
        <v>3025.64</v>
      </c>
    </row>
    <row r="616" spans="1:4" x14ac:dyDescent="0.25">
      <c r="A616" s="89">
        <v>613</v>
      </c>
      <c r="B616" s="88">
        <v>17031672000</v>
      </c>
      <c r="C616" s="87">
        <v>0</v>
      </c>
      <c r="D616" s="86">
        <v>0</v>
      </c>
    </row>
    <row r="617" spans="1:4" x14ac:dyDescent="0.25">
      <c r="A617" s="89">
        <v>614</v>
      </c>
      <c r="B617" s="88">
        <v>17031680500</v>
      </c>
      <c r="C617" s="87">
        <v>0</v>
      </c>
      <c r="D617" s="86">
        <v>0</v>
      </c>
    </row>
    <row r="618" spans="1:4" x14ac:dyDescent="0.25">
      <c r="A618" s="89">
        <v>615</v>
      </c>
      <c r="B618" s="88">
        <v>17031680600</v>
      </c>
      <c r="C618" s="87">
        <v>1</v>
      </c>
      <c r="D618" s="86">
        <v>1412.59</v>
      </c>
    </row>
    <row r="619" spans="1:4" x14ac:dyDescent="0.25">
      <c r="A619" s="89">
        <v>616</v>
      </c>
      <c r="B619" s="88">
        <v>17031680900</v>
      </c>
      <c r="C619" s="87">
        <v>0</v>
      </c>
      <c r="D619" s="86">
        <v>0</v>
      </c>
    </row>
    <row r="620" spans="1:4" x14ac:dyDescent="0.25">
      <c r="A620" s="89">
        <v>617</v>
      </c>
      <c r="B620" s="88">
        <v>17031681000</v>
      </c>
      <c r="C620" s="87">
        <v>0</v>
      </c>
      <c r="D620" s="86">
        <v>0</v>
      </c>
    </row>
    <row r="621" spans="1:4" x14ac:dyDescent="0.25">
      <c r="A621" s="89">
        <v>618</v>
      </c>
      <c r="B621" s="88">
        <v>17031681100</v>
      </c>
      <c r="C621" s="87">
        <v>0</v>
      </c>
      <c r="D621" s="86">
        <v>0</v>
      </c>
    </row>
    <row r="622" spans="1:4" x14ac:dyDescent="0.25">
      <c r="A622" s="89">
        <v>619</v>
      </c>
      <c r="B622" s="88">
        <v>17031681200</v>
      </c>
      <c r="C622" s="87">
        <v>0</v>
      </c>
      <c r="D622" s="86">
        <v>0</v>
      </c>
    </row>
    <row r="623" spans="1:4" x14ac:dyDescent="0.25">
      <c r="A623" s="89">
        <v>620</v>
      </c>
      <c r="B623" s="88">
        <v>17031681300</v>
      </c>
      <c r="C623" s="87">
        <v>0</v>
      </c>
      <c r="D623" s="86">
        <v>0</v>
      </c>
    </row>
    <row r="624" spans="1:4" x14ac:dyDescent="0.25">
      <c r="A624" s="89">
        <v>621</v>
      </c>
      <c r="B624" s="88">
        <v>17031681400</v>
      </c>
      <c r="C624" s="87">
        <v>0</v>
      </c>
      <c r="D624" s="86">
        <v>0</v>
      </c>
    </row>
    <row r="625" spans="1:4" x14ac:dyDescent="0.25">
      <c r="A625" s="89">
        <v>622</v>
      </c>
      <c r="B625" s="88">
        <v>17031690300</v>
      </c>
      <c r="C625" s="87">
        <v>0</v>
      </c>
      <c r="D625" s="86">
        <v>0</v>
      </c>
    </row>
    <row r="626" spans="1:4" x14ac:dyDescent="0.25">
      <c r="A626" s="89">
        <v>623</v>
      </c>
      <c r="B626" s="88">
        <v>17031690400</v>
      </c>
      <c r="C626" s="87">
        <v>0</v>
      </c>
      <c r="D626" s="86">
        <v>0</v>
      </c>
    </row>
    <row r="627" spans="1:4" x14ac:dyDescent="0.25">
      <c r="A627" s="89">
        <v>624</v>
      </c>
      <c r="B627" s="88">
        <v>17031690500</v>
      </c>
      <c r="C627" s="87">
        <v>0</v>
      </c>
      <c r="D627" s="86">
        <v>0</v>
      </c>
    </row>
    <row r="628" spans="1:4" x14ac:dyDescent="0.25">
      <c r="A628" s="89">
        <v>625</v>
      </c>
      <c r="B628" s="88">
        <v>17031690900</v>
      </c>
      <c r="C628" s="87">
        <v>0</v>
      </c>
      <c r="D628" s="86">
        <v>0</v>
      </c>
    </row>
    <row r="629" spans="1:4" x14ac:dyDescent="0.25">
      <c r="A629" s="89">
        <v>626</v>
      </c>
      <c r="B629" s="88">
        <v>17031691000</v>
      </c>
      <c r="C629" s="87">
        <v>0</v>
      </c>
      <c r="D629" s="86">
        <v>0</v>
      </c>
    </row>
    <row r="630" spans="1:4" x14ac:dyDescent="0.25">
      <c r="A630" s="89">
        <v>627</v>
      </c>
      <c r="B630" s="88">
        <v>17031691100</v>
      </c>
      <c r="C630" s="87">
        <v>0</v>
      </c>
      <c r="D630" s="86">
        <v>0</v>
      </c>
    </row>
    <row r="631" spans="1:4" x14ac:dyDescent="0.25">
      <c r="A631" s="89">
        <v>628</v>
      </c>
      <c r="B631" s="88">
        <v>17031691200</v>
      </c>
      <c r="C631" s="87">
        <v>0</v>
      </c>
      <c r="D631" s="86">
        <v>0</v>
      </c>
    </row>
    <row r="632" spans="1:4" x14ac:dyDescent="0.25">
      <c r="A632" s="89">
        <v>629</v>
      </c>
      <c r="B632" s="88">
        <v>17031691300</v>
      </c>
      <c r="C632" s="87">
        <v>0</v>
      </c>
      <c r="D632" s="86">
        <v>0</v>
      </c>
    </row>
    <row r="633" spans="1:4" x14ac:dyDescent="0.25">
      <c r="A633" s="89">
        <v>630</v>
      </c>
      <c r="B633" s="88">
        <v>17031691400</v>
      </c>
      <c r="C633" s="87">
        <v>0</v>
      </c>
      <c r="D633" s="86">
        <v>0</v>
      </c>
    </row>
    <row r="634" spans="1:4" x14ac:dyDescent="0.25">
      <c r="A634" s="89">
        <v>631</v>
      </c>
      <c r="B634" s="88">
        <v>17031691500</v>
      </c>
      <c r="C634" s="87">
        <v>0</v>
      </c>
      <c r="D634" s="86">
        <v>0</v>
      </c>
    </row>
    <row r="635" spans="1:4" x14ac:dyDescent="0.25">
      <c r="A635" s="89">
        <v>632</v>
      </c>
      <c r="B635" s="88">
        <v>17031700100</v>
      </c>
      <c r="C635" s="87">
        <v>1</v>
      </c>
      <c r="D635" s="86">
        <v>1821.85</v>
      </c>
    </row>
    <row r="636" spans="1:4" x14ac:dyDescent="0.25">
      <c r="A636" s="89">
        <v>633</v>
      </c>
      <c r="B636" s="88">
        <v>17031700200</v>
      </c>
      <c r="C636" s="87">
        <v>1</v>
      </c>
      <c r="D636" s="86">
        <v>87084.06</v>
      </c>
    </row>
    <row r="637" spans="1:4" x14ac:dyDescent="0.25">
      <c r="A637" s="89">
        <v>634</v>
      </c>
      <c r="B637" s="88">
        <v>17031700301</v>
      </c>
      <c r="C637" s="87">
        <v>0</v>
      </c>
      <c r="D637" s="86">
        <v>0</v>
      </c>
    </row>
    <row r="638" spans="1:4" x14ac:dyDescent="0.25">
      <c r="A638" s="89">
        <v>635</v>
      </c>
      <c r="B638" s="88">
        <v>17031700302</v>
      </c>
      <c r="C638" s="87">
        <v>0</v>
      </c>
      <c r="D638" s="86">
        <v>0</v>
      </c>
    </row>
    <row r="639" spans="1:4" x14ac:dyDescent="0.25">
      <c r="A639" s="89">
        <v>636</v>
      </c>
      <c r="B639" s="88">
        <v>17031700401</v>
      </c>
      <c r="C639" s="87">
        <v>0</v>
      </c>
      <c r="D639" s="86">
        <v>0</v>
      </c>
    </row>
    <row r="640" spans="1:4" x14ac:dyDescent="0.25">
      <c r="A640" s="89">
        <v>637</v>
      </c>
      <c r="B640" s="88">
        <v>17031700402</v>
      </c>
      <c r="C640" s="87">
        <v>0</v>
      </c>
      <c r="D640" s="86">
        <v>0</v>
      </c>
    </row>
    <row r="641" spans="1:4" x14ac:dyDescent="0.25">
      <c r="A641" s="89">
        <v>638</v>
      </c>
      <c r="B641" s="88">
        <v>17031700501</v>
      </c>
      <c r="C641" s="87">
        <v>0</v>
      </c>
      <c r="D641" s="86">
        <v>0</v>
      </c>
    </row>
    <row r="642" spans="1:4" x14ac:dyDescent="0.25">
      <c r="A642" s="89">
        <v>639</v>
      </c>
      <c r="B642" s="88">
        <v>17031700502</v>
      </c>
      <c r="C642" s="87">
        <v>0</v>
      </c>
      <c r="D642" s="86">
        <v>0</v>
      </c>
    </row>
    <row r="643" spans="1:4" x14ac:dyDescent="0.25">
      <c r="A643" s="89">
        <v>640</v>
      </c>
      <c r="B643" s="88">
        <v>17031710100</v>
      </c>
      <c r="C643" s="87">
        <v>0</v>
      </c>
      <c r="D643" s="86">
        <v>0</v>
      </c>
    </row>
    <row r="644" spans="1:4" x14ac:dyDescent="0.25">
      <c r="A644" s="89">
        <v>641</v>
      </c>
      <c r="B644" s="88">
        <v>17031710200</v>
      </c>
      <c r="C644" s="87">
        <v>0</v>
      </c>
      <c r="D644" s="86">
        <v>0</v>
      </c>
    </row>
    <row r="645" spans="1:4" x14ac:dyDescent="0.25">
      <c r="A645" s="89">
        <v>642</v>
      </c>
      <c r="B645" s="88">
        <v>17031710300</v>
      </c>
      <c r="C645" s="87">
        <v>0</v>
      </c>
      <c r="D645" s="86">
        <v>0</v>
      </c>
    </row>
    <row r="646" spans="1:4" x14ac:dyDescent="0.25">
      <c r="A646" s="89">
        <v>643</v>
      </c>
      <c r="B646" s="88">
        <v>17031710400</v>
      </c>
      <c r="C646" s="87">
        <v>0</v>
      </c>
      <c r="D646" s="86">
        <v>0</v>
      </c>
    </row>
    <row r="647" spans="1:4" x14ac:dyDescent="0.25">
      <c r="A647" s="89">
        <v>644</v>
      </c>
      <c r="B647" s="88">
        <v>17031710500</v>
      </c>
      <c r="C647" s="87">
        <v>0</v>
      </c>
      <c r="D647" s="86">
        <v>0</v>
      </c>
    </row>
    <row r="648" spans="1:4" x14ac:dyDescent="0.25">
      <c r="A648" s="89">
        <v>645</v>
      </c>
      <c r="B648" s="88">
        <v>17031710600</v>
      </c>
      <c r="C648" s="87">
        <v>0</v>
      </c>
      <c r="D648" s="86">
        <v>0</v>
      </c>
    </row>
    <row r="649" spans="1:4" x14ac:dyDescent="0.25">
      <c r="A649" s="89">
        <v>646</v>
      </c>
      <c r="B649" s="88">
        <v>17031710700</v>
      </c>
      <c r="C649" s="87">
        <v>0</v>
      </c>
      <c r="D649" s="86">
        <v>0</v>
      </c>
    </row>
    <row r="650" spans="1:4" x14ac:dyDescent="0.25">
      <c r="A650" s="89">
        <v>647</v>
      </c>
      <c r="B650" s="88">
        <v>17031710800</v>
      </c>
      <c r="C650" s="87">
        <v>0</v>
      </c>
      <c r="D650" s="86">
        <v>0</v>
      </c>
    </row>
    <row r="651" spans="1:4" x14ac:dyDescent="0.25">
      <c r="A651" s="89">
        <v>648</v>
      </c>
      <c r="B651" s="88">
        <v>17031710900</v>
      </c>
      <c r="C651" s="87">
        <v>0</v>
      </c>
      <c r="D651" s="86">
        <v>0</v>
      </c>
    </row>
    <row r="652" spans="1:4" x14ac:dyDescent="0.25">
      <c r="A652" s="89">
        <v>649</v>
      </c>
      <c r="B652" s="88">
        <v>17031711000</v>
      </c>
      <c r="C652" s="87">
        <v>0</v>
      </c>
      <c r="D652" s="86">
        <v>0</v>
      </c>
    </row>
    <row r="653" spans="1:4" x14ac:dyDescent="0.25">
      <c r="A653" s="89">
        <v>650</v>
      </c>
      <c r="B653" s="88">
        <v>17031711100</v>
      </c>
      <c r="C653" s="87">
        <v>0</v>
      </c>
      <c r="D653" s="86">
        <v>0</v>
      </c>
    </row>
    <row r="654" spans="1:4" x14ac:dyDescent="0.25">
      <c r="A654" s="89">
        <v>651</v>
      </c>
      <c r="B654" s="88">
        <v>17031711200</v>
      </c>
      <c r="C654" s="87">
        <v>0</v>
      </c>
      <c r="D654" s="86">
        <v>0</v>
      </c>
    </row>
    <row r="655" spans="1:4" x14ac:dyDescent="0.25">
      <c r="A655" s="89">
        <v>652</v>
      </c>
      <c r="B655" s="88">
        <v>17031711300</v>
      </c>
      <c r="C655" s="87">
        <v>0</v>
      </c>
      <c r="D655" s="86">
        <v>0</v>
      </c>
    </row>
    <row r="656" spans="1:4" x14ac:dyDescent="0.25">
      <c r="A656" s="89">
        <v>653</v>
      </c>
      <c r="B656" s="88">
        <v>17031711400</v>
      </c>
      <c r="C656" s="87">
        <v>0</v>
      </c>
      <c r="D656" s="86">
        <v>0</v>
      </c>
    </row>
    <row r="657" spans="1:4" x14ac:dyDescent="0.25">
      <c r="A657" s="89">
        <v>654</v>
      </c>
      <c r="B657" s="88">
        <v>17031711500</v>
      </c>
      <c r="C657" s="87">
        <v>0</v>
      </c>
      <c r="D657" s="86">
        <v>0</v>
      </c>
    </row>
    <row r="658" spans="1:4" x14ac:dyDescent="0.25">
      <c r="A658" s="89">
        <v>655</v>
      </c>
      <c r="B658" s="88">
        <v>17031720100</v>
      </c>
      <c r="C658" s="87">
        <v>0</v>
      </c>
      <c r="D658" s="86">
        <v>0</v>
      </c>
    </row>
    <row r="659" spans="1:4" x14ac:dyDescent="0.25">
      <c r="A659" s="89">
        <v>656</v>
      </c>
      <c r="B659" s="88">
        <v>17031720200</v>
      </c>
      <c r="C659" s="87">
        <v>0</v>
      </c>
      <c r="D659" s="86">
        <v>0</v>
      </c>
    </row>
    <row r="660" spans="1:4" x14ac:dyDescent="0.25">
      <c r="A660" s="89">
        <v>657</v>
      </c>
      <c r="B660" s="88">
        <v>17031720300</v>
      </c>
      <c r="C660" s="87">
        <v>0</v>
      </c>
      <c r="D660" s="86">
        <v>0</v>
      </c>
    </row>
    <row r="661" spans="1:4" x14ac:dyDescent="0.25">
      <c r="A661" s="89">
        <v>658</v>
      </c>
      <c r="B661" s="88">
        <v>17031720400</v>
      </c>
      <c r="C661" s="87">
        <v>0</v>
      </c>
      <c r="D661" s="86">
        <v>0</v>
      </c>
    </row>
    <row r="662" spans="1:4" x14ac:dyDescent="0.25">
      <c r="A662" s="89">
        <v>659</v>
      </c>
      <c r="B662" s="88">
        <v>17031720500</v>
      </c>
      <c r="C662" s="87">
        <v>0</v>
      </c>
      <c r="D662" s="86">
        <v>0</v>
      </c>
    </row>
    <row r="663" spans="1:4" x14ac:dyDescent="0.25">
      <c r="A663" s="89">
        <v>660</v>
      </c>
      <c r="B663" s="88">
        <v>17031720600</v>
      </c>
      <c r="C663" s="87">
        <v>0</v>
      </c>
      <c r="D663" s="86">
        <v>0</v>
      </c>
    </row>
    <row r="664" spans="1:4" x14ac:dyDescent="0.25">
      <c r="A664" s="89">
        <v>661</v>
      </c>
      <c r="B664" s="88">
        <v>17031720700</v>
      </c>
      <c r="C664" s="87">
        <v>0</v>
      </c>
      <c r="D664" s="86">
        <v>0</v>
      </c>
    </row>
    <row r="665" spans="1:4" x14ac:dyDescent="0.25">
      <c r="A665" s="89">
        <v>662</v>
      </c>
      <c r="B665" s="88">
        <v>17031730100</v>
      </c>
      <c r="C665" s="87">
        <v>0</v>
      </c>
      <c r="D665" s="86">
        <v>0</v>
      </c>
    </row>
    <row r="666" spans="1:4" x14ac:dyDescent="0.25">
      <c r="A666" s="89">
        <v>663</v>
      </c>
      <c r="B666" s="88">
        <v>17031730201</v>
      </c>
      <c r="C666" s="87">
        <v>0</v>
      </c>
      <c r="D666" s="86">
        <v>0</v>
      </c>
    </row>
    <row r="667" spans="1:4" x14ac:dyDescent="0.25">
      <c r="A667" s="89">
        <v>664</v>
      </c>
      <c r="B667" s="88">
        <v>17031730202</v>
      </c>
      <c r="C667" s="87">
        <v>0</v>
      </c>
      <c r="D667" s="86">
        <v>0</v>
      </c>
    </row>
    <row r="668" spans="1:4" x14ac:dyDescent="0.25">
      <c r="A668" s="89">
        <v>665</v>
      </c>
      <c r="B668" s="88">
        <v>17031730300</v>
      </c>
      <c r="C668" s="87">
        <v>0</v>
      </c>
      <c r="D668" s="86">
        <v>0</v>
      </c>
    </row>
    <row r="669" spans="1:4" x14ac:dyDescent="0.25">
      <c r="A669" s="89">
        <v>666</v>
      </c>
      <c r="B669" s="88">
        <v>17031730400</v>
      </c>
      <c r="C669" s="87">
        <v>0</v>
      </c>
      <c r="D669" s="86">
        <v>0</v>
      </c>
    </row>
    <row r="670" spans="1:4" x14ac:dyDescent="0.25">
      <c r="A670" s="89">
        <v>667</v>
      </c>
      <c r="B670" s="88">
        <v>17031730500</v>
      </c>
      <c r="C670" s="87">
        <v>0</v>
      </c>
      <c r="D670" s="86">
        <v>0</v>
      </c>
    </row>
    <row r="671" spans="1:4" x14ac:dyDescent="0.25">
      <c r="A671" s="89">
        <v>668</v>
      </c>
      <c r="B671" s="88">
        <v>17031730600</v>
      </c>
      <c r="C671" s="87">
        <v>0</v>
      </c>
      <c r="D671" s="86">
        <v>0</v>
      </c>
    </row>
    <row r="672" spans="1:4" x14ac:dyDescent="0.25">
      <c r="A672" s="89">
        <v>669</v>
      </c>
      <c r="B672" s="88">
        <v>17031730700</v>
      </c>
      <c r="C672" s="87">
        <v>0</v>
      </c>
      <c r="D672" s="86">
        <v>0</v>
      </c>
    </row>
    <row r="673" spans="1:4" x14ac:dyDescent="0.25">
      <c r="A673" s="89">
        <v>670</v>
      </c>
      <c r="B673" s="88">
        <v>17031740100</v>
      </c>
      <c r="C673" s="87">
        <v>0</v>
      </c>
      <c r="D673" s="86">
        <v>0</v>
      </c>
    </row>
    <row r="674" spans="1:4" x14ac:dyDescent="0.25">
      <c r="A674" s="89">
        <v>671</v>
      </c>
      <c r="B674" s="88">
        <v>17031740200</v>
      </c>
      <c r="C674" s="87">
        <v>0</v>
      </c>
      <c r="D674" s="86">
        <v>0</v>
      </c>
    </row>
    <row r="675" spans="1:4" x14ac:dyDescent="0.25">
      <c r="A675" s="89">
        <v>672</v>
      </c>
      <c r="B675" s="88">
        <v>17031740300</v>
      </c>
      <c r="C675" s="87">
        <v>0</v>
      </c>
      <c r="D675" s="86">
        <v>0</v>
      </c>
    </row>
    <row r="676" spans="1:4" x14ac:dyDescent="0.25">
      <c r="A676" s="89">
        <v>673</v>
      </c>
      <c r="B676" s="88">
        <v>17031740400</v>
      </c>
      <c r="C676" s="87">
        <v>0</v>
      </c>
      <c r="D676" s="86">
        <v>0</v>
      </c>
    </row>
    <row r="677" spans="1:4" x14ac:dyDescent="0.25">
      <c r="A677" s="89">
        <v>674</v>
      </c>
      <c r="B677" s="88">
        <v>17031750100</v>
      </c>
      <c r="C677" s="87">
        <v>0</v>
      </c>
      <c r="D677" s="86">
        <v>0</v>
      </c>
    </row>
    <row r="678" spans="1:4" x14ac:dyDescent="0.25">
      <c r="A678" s="89">
        <v>675</v>
      </c>
      <c r="B678" s="88">
        <v>17031750200</v>
      </c>
      <c r="C678" s="87">
        <v>0</v>
      </c>
      <c r="D678" s="86">
        <v>0</v>
      </c>
    </row>
    <row r="679" spans="1:4" x14ac:dyDescent="0.25">
      <c r="A679" s="89">
        <v>676</v>
      </c>
      <c r="B679" s="88">
        <v>17031750300</v>
      </c>
      <c r="C679" s="87">
        <v>0</v>
      </c>
      <c r="D679" s="86">
        <v>0</v>
      </c>
    </row>
    <row r="680" spans="1:4" x14ac:dyDescent="0.25">
      <c r="A680" s="89">
        <v>677</v>
      </c>
      <c r="B680" s="88">
        <v>17031750400</v>
      </c>
      <c r="C680" s="87">
        <v>0</v>
      </c>
      <c r="D680" s="86">
        <v>0</v>
      </c>
    </row>
    <row r="681" spans="1:4" x14ac:dyDescent="0.25">
      <c r="A681" s="89">
        <v>678</v>
      </c>
      <c r="B681" s="88">
        <v>17031750500</v>
      </c>
      <c r="C681" s="87">
        <v>0</v>
      </c>
      <c r="D681" s="86">
        <v>0</v>
      </c>
    </row>
    <row r="682" spans="1:4" x14ac:dyDescent="0.25">
      <c r="A682" s="89">
        <v>679</v>
      </c>
      <c r="B682" s="88">
        <v>17031750600</v>
      </c>
      <c r="C682" s="87">
        <v>0</v>
      </c>
      <c r="D682" s="86">
        <v>0</v>
      </c>
    </row>
    <row r="683" spans="1:4" x14ac:dyDescent="0.25">
      <c r="A683" s="89">
        <v>680</v>
      </c>
      <c r="B683" s="88">
        <v>17031760801</v>
      </c>
      <c r="C683" s="87">
        <v>3</v>
      </c>
      <c r="D683" s="86">
        <v>24021.33</v>
      </c>
    </row>
    <row r="684" spans="1:4" x14ac:dyDescent="0.25">
      <c r="A684" s="89">
        <v>681</v>
      </c>
      <c r="B684" s="88">
        <v>17031760802</v>
      </c>
      <c r="C684" s="87">
        <v>0</v>
      </c>
      <c r="D684" s="86">
        <v>0</v>
      </c>
    </row>
    <row r="685" spans="1:4" x14ac:dyDescent="0.25">
      <c r="A685" s="89">
        <v>682</v>
      </c>
      <c r="B685" s="88">
        <v>17031760803</v>
      </c>
      <c r="C685" s="87">
        <v>4</v>
      </c>
      <c r="D685" s="86">
        <v>34969.699999999997</v>
      </c>
    </row>
    <row r="686" spans="1:4" x14ac:dyDescent="0.25">
      <c r="A686" s="89">
        <v>683</v>
      </c>
      <c r="B686" s="88">
        <v>17031770500</v>
      </c>
      <c r="C686" s="87">
        <v>2</v>
      </c>
      <c r="D686" s="86">
        <v>652562.5</v>
      </c>
    </row>
    <row r="687" spans="1:4" x14ac:dyDescent="0.25">
      <c r="A687" s="89">
        <v>684</v>
      </c>
      <c r="B687" s="88">
        <v>17031770602</v>
      </c>
      <c r="C687" s="87">
        <v>2</v>
      </c>
      <c r="D687" s="86">
        <v>102891.93</v>
      </c>
    </row>
    <row r="688" spans="1:4" x14ac:dyDescent="0.25">
      <c r="A688" s="89">
        <v>685</v>
      </c>
      <c r="B688" s="88">
        <v>17031770700</v>
      </c>
      <c r="C688" s="87">
        <v>0</v>
      </c>
      <c r="D688" s="86">
        <v>0</v>
      </c>
    </row>
    <row r="689" spans="1:4" x14ac:dyDescent="0.25">
      <c r="A689" s="89">
        <v>686</v>
      </c>
      <c r="B689" s="88">
        <v>17031770800</v>
      </c>
      <c r="C689" s="87">
        <v>2</v>
      </c>
      <c r="D689" s="86">
        <v>2214462.12</v>
      </c>
    </row>
    <row r="690" spans="1:4" x14ac:dyDescent="0.25">
      <c r="A690" s="89">
        <v>687</v>
      </c>
      <c r="B690" s="88">
        <v>17031770902</v>
      </c>
      <c r="C690" s="87">
        <v>4</v>
      </c>
      <c r="D690" s="86">
        <v>82792.53</v>
      </c>
    </row>
    <row r="691" spans="1:4" x14ac:dyDescent="0.25">
      <c r="A691" s="89">
        <v>688</v>
      </c>
      <c r="B691" s="88">
        <v>17031810400</v>
      </c>
      <c r="C691" s="87">
        <v>3</v>
      </c>
      <c r="D691" s="86">
        <v>69707.03</v>
      </c>
    </row>
    <row r="692" spans="1:4" x14ac:dyDescent="0.25">
      <c r="A692" s="89">
        <v>689</v>
      </c>
      <c r="B692" s="88">
        <v>17031823304</v>
      </c>
      <c r="C692" s="87">
        <v>0</v>
      </c>
      <c r="D692" s="86">
        <v>0</v>
      </c>
    </row>
    <row r="693" spans="1:4" x14ac:dyDescent="0.25">
      <c r="A693" s="89">
        <v>690</v>
      </c>
      <c r="B693" s="88">
        <v>17031830500</v>
      </c>
      <c r="C693" s="87">
        <v>0</v>
      </c>
      <c r="D693" s="86">
        <v>0</v>
      </c>
    </row>
    <row r="694" spans="1:4" x14ac:dyDescent="0.25">
      <c r="A694" s="89">
        <v>691</v>
      </c>
      <c r="B694" s="88">
        <v>17031830600</v>
      </c>
      <c r="C694" s="87">
        <v>3</v>
      </c>
      <c r="D694" s="86">
        <v>12681.16</v>
      </c>
    </row>
    <row r="695" spans="1:4" x14ac:dyDescent="0.25">
      <c r="A695" s="89">
        <v>692</v>
      </c>
      <c r="B695" s="88">
        <v>17031830700</v>
      </c>
      <c r="C695" s="87">
        <v>0</v>
      </c>
      <c r="D695" s="86">
        <v>0</v>
      </c>
    </row>
    <row r="696" spans="1:4" x14ac:dyDescent="0.25">
      <c r="A696" s="89">
        <v>693</v>
      </c>
      <c r="B696" s="88">
        <v>17031830800</v>
      </c>
      <c r="C696" s="87">
        <v>3</v>
      </c>
      <c r="D696" s="86">
        <v>1205819.74</v>
      </c>
    </row>
    <row r="697" spans="1:4" x14ac:dyDescent="0.25">
      <c r="A697" s="89">
        <v>694</v>
      </c>
      <c r="B697" s="88">
        <v>17031830900</v>
      </c>
      <c r="C697" s="87">
        <v>1</v>
      </c>
      <c r="D697" s="86">
        <v>5368.07</v>
      </c>
    </row>
    <row r="698" spans="1:4" x14ac:dyDescent="0.25">
      <c r="A698" s="89">
        <v>695</v>
      </c>
      <c r="B698" s="88">
        <v>17031831000</v>
      </c>
      <c r="C698" s="87">
        <v>0</v>
      </c>
      <c r="D698" s="86">
        <v>0</v>
      </c>
    </row>
    <row r="699" spans="1:4" x14ac:dyDescent="0.25">
      <c r="A699" s="89">
        <v>696</v>
      </c>
      <c r="B699" s="88">
        <v>17031831100</v>
      </c>
      <c r="C699" s="87">
        <v>16</v>
      </c>
      <c r="D699" s="86">
        <v>2173101.94</v>
      </c>
    </row>
    <row r="700" spans="1:4" x14ac:dyDescent="0.25">
      <c r="A700" s="89">
        <v>697</v>
      </c>
      <c r="B700" s="88">
        <v>17031831200</v>
      </c>
      <c r="C700" s="87">
        <v>1</v>
      </c>
      <c r="D700" s="86">
        <v>9874.85</v>
      </c>
    </row>
    <row r="701" spans="1:4" x14ac:dyDescent="0.25">
      <c r="A701" s="89">
        <v>698</v>
      </c>
      <c r="B701" s="88">
        <v>17031831300</v>
      </c>
      <c r="C701" s="87">
        <v>1</v>
      </c>
      <c r="D701" s="86">
        <v>798.27</v>
      </c>
    </row>
    <row r="702" spans="1:4" x14ac:dyDescent="0.25">
      <c r="A702" s="89">
        <v>699</v>
      </c>
      <c r="B702" s="88">
        <v>17031831400</v>
      </c>
      <c r="C702" s="87">
        <v>3</v>
      </c>
      <c r="D702" s="86">
        <v>280373.46000000002</v>
      </c>
    </row>
    <row r="703" spans="1:4" x14ac:dyDescent="0.25">
      <c r="A703" s="89">
        <v>700</v>
      </c>
      <c r="B703" s="88">
        <v>17031831500</v>
      </c>
      <c r="C703" s="87">
        <v>1</v>
      </c>
      <c r="D703" s="86">
        <v>566.08000000000004</v>
      </c>
    </row>
    <row r="704" spans="1:4" x14ac:dyDescent="0.25">
      <c r="A704" s="89">
        <v>701</v>
      </c>
      <c r="B704" s="88">
        <v>17031831600</v>
      </c>
      <c r="C704" s="87">
        <v>4</v>
      </c>
      <c r="D704" s="86">
        <v>166488.38</v>
      </c>
    </row>
    <row r="705" spans="1:4" x14ac:dyDescent="0.25">
      <c r="A705" s="89">
        <v>702</v>
      </c>
      <c r="B705" s="88">
        <v>17031831700</v>
      </c>
      <c r="C705" s="87">
        <v>0</v>
      </c>
      <c r="D705" s="86">
        <v>0</v>
      </c>
    </row>
    <row r="706" spans="1:4" x14ac:dyDescent="0.25">
      <c r="A706" s="89">
        <v>703</v>
      </c>
      <c r="B706" s="88">
        <v>17031831800</v>
      </c>
      <c r="C706" s="87">
        <v>87</v>
      </c>
      <c r="D706" s="86">
        <v>5019464.0900000017</v>
      </c>
    </row>
    <row r="707" spans="1:4" x14ac:dyDescent="0.25">
      <c r="A707" s="89">
        <v>704</v>
      </c>
      <c r="B707" s="88">
        <v>17031831900</v>
      </c>
      <c r="C707" s="87">
        <v>1</v>
      </c>
      <c r="D707" s="86">
        <v>39069.449999999997</v>
      </c>
    </row>
    <row r="708" spans="1:4" x14ac:dyDescent="0.25">
      <c r="A708" s="89">
        <v>705</v>
      </c>
      <c r="B708" s="88">
        <v>17031832000</v>
      </c>
      <c r="C708" s="87">
        <v>1</v>
      </c>
      <c r="D708" s="86">
        <v>629.24</v>
      </c>
    </row>
    <row r="709" spans="1:4" x14ac:dyDescent="0.25">
      <c r="A709" s="89">
        <v>706</v>
      </c>
      <c r="B709" s="88">
        <v>17031832100</v>
      </c>
      <c r="C709" s="87">
        <v>0</v>
      </c>
      <c r="D709" s="86">
        <v>0</v>
      </c>
    </row>
    <row r="710" spans="1:4" x14ac:dyDescent="0.25">
      <c r="A710" s="89">
        <v>707</v>
      </c>
      <c r="B710" s="88">
        <v>17031832200</v>
      </c>
      <c r="C710" s="87">
        <v>1</v>
      </c>
      <c r="D710" s="86">
        <v>15058.53</v>
      </c>
    </row>
    <row r="711" spans="1:4" x14ac:dyDescent="0.25">
      <c r="A711" s="89">
        <v>708</v>
      </c>
      <c r="B711" s="88">
        <v>17031832300</v>
      </c>
      <c r="C711" s="87">
        <v>3</v>
      </c>
      <c r="D711" s="86">
        <v>337867.19</v>
      </c>
    </row>
    <row r="712" spans="1:4" x14ac:dyDescent="0.25">
      <c r="A712" s="89">
        <v>709</v>
      </c>
      <c r="B712" s="88">
        <v>17031832400</v>
      </c>
      <c r="C712" s="87">
        <v>0</v>
      </c>
      <c r="D712" s="86">
        <v>0</v>
      </c>
    </row>
    <row r="713" spans="1:4" x14ac:dyDescent="0.25">
      <c r="A713" s="89">
        <v>710</v>
      </c>
      <c r="B713" s="88">
        <v>17031832500</v>
      </c>
      <c r="C713" s="87">
        <v>4</v>
      </c>
      <c r="D713" s="86">
        <v>443802.80000000005</v>
      </c>
    </row>
    <row r="714" spans="1:4" x14ac:dyDescent="0.25">
      <c r="A714" s="89">
        <v>711</v>
      </c>
      <c r="B714" s="88">
        <v>17031832600</v>
      </c>
      <c r="C714" s="87">
        <v>0</v>
      </c>
      <c r="D714" s="86">
        <v>0</v>
      </c>
    </row>
    <row r="715" spans="1:4" x14ac:dyDescent="0.25">
      <c r="A715" s="89">
        <v>712</v>
      </c>
      <c r="B715" s="88">
        <v>17031832900</v>
      </c>
      <c r="C715" s="87">
        <v>0</v>
      </c>
      <c r="D715" s="86">
        <v>0</v>
      </c>
    </row>
    <row r="716" spans="1:4" x14ac:dyDescent="0.25">
      <c r="A716" s="89">
        <v>713</v>
      </c>
      <c r="B716" s="88">
        <v>17031833000</v>
      </c>
      <c r="C716" s="87">
        <v>6</v>
      </c>
      <c r="D716" s="86">
        <v>1413966.93</v>
      </c>
    </row>
    <row r="717" spans="1:4" x14ac:dyDescent="0.25">
      <c r="A717" s="89">
        <v>714</v>
      </c>
      <c r="B717" s="88">
        <v>17031833100</v>
      </c>
      <c r="C717" s="87">
        <v>1</v>
      </c>
      <c r="D717" s="86">
        <v>10859.11</v>
      </c>
    </row>
    <row r="718" spans="1:4" x14ac:dyDescent="0.25">
      <c r="A718" s="89">
        <v>715</v>
      </c>
      <c r="B718" s="88">
        <v>17031833300</v>
      </c>
      <c r="C718" s="87">
        <v>0</v>
      </c>
      <c r="D718" s="86">
        <v>0</v>
      </c>
    </row>
    <row r="719" spans="1:4" x14ac:dyDescent="0.25">
      <c r="A719" s="89">
        <v>716</v>
      </c>
      <c r="B719" s="88">
        <v>17031833900</v>
      </c>
      <c r="C719" s="87">
        <v>0</v>
      </c>
      <c r="D719" s="86">
        <v>0</v>
      </c>
    </row>
    <row r="720" spans="1:4" x14ac:dyDescent="0.25">
      <c r="A720" s="89">
        <v>717</v>
      </c>
      <c r="B720" s="88">
        <v>17031834000</v>
      </c>
      <c r="C720" s="87">
        <v>0</v>
      </c>
      <c r="D720" s="86">
        <v>0</v>
      </c>
    </row>
    <row r="721" spans="1:4" x14ac:dyDescent="0.25">
      <c r="A721" s="89">
        <v>718</v>
      </c>
      <c r="B721" s="88">
        <v>17031834200</v>
      </c>
      <c r="C721" s="87">
        <v>0</v>
      </c>
      <c r="D721" s="86">
        <v>0</v>
      </c>
    </row>
    <row r="722" spans="1:4" x14ac:dyDescent="0.25">
      <c r="A722" s="89">
        <v>719</v>
      </c>
      <c r="B722" s="88">
        <v>17031834300</v>
      </c>
      <c r="C722" s="87">
        <v>0</v>
      </c>
      <c r="D722" s="86">
        <v>0</v>
      </c>
    </row>
    <row r="723" spans="1:4" x14ac:dyDescent="0.25">
      <c r="A723" s="89">
        <v>720</v>
      </c>
      <c r="B723" s="88">
        <v>17031834400</v>
      </c>
      <c r="C723" s="87">
        <v>0</v>
      </c>
      <c r="D723" s="86">
        <v>0</v>
      </c>
    </row>
    <row r="724" spans="1:4" x14ac:dyDescent="0.25">
      <c r="A724" s="89">
        <v>721</v>
      </c>
      <c r="B724" s="88">
        <v>17031834500</v>
      </c>
      <c r="C724" s="87">
        <v>0</v>
      </c>
      <c r="D724" s="86">
        <v>0</v>
      </c>
    </row>
    <row r="725" spans="1:4" x14ac:dyDescent="0.25">
      <c r="A725" s="89">
        <v>722</v>
      </c>
      <c r="B725" s="88">
        <v>17031834600</v>
      </c>
      <c r="C725" s="87">
        <v>0</v>
      </c>
      <c r="D725" s="86">
        <v>0</v>
      </c>
    </row>
    <row r="726" spans="1:4" x14ac:dyDescent="0.25">
      <c r="A726" s="89">
        <v>723</v>
      </c>
      <c r="B726" s="88">
        <v>17031834700</v>
      </c>
      <c r="C726" s="87">
        <v>0</v>
      </c>
      <c r="D726" s="86">
        <v>0</v>
      </c>
    </row>
    <row r="727" spans="1:4" x14ac:dyDescent="0.25">
      <c r="A727" s="89">
        <v>724</v>
      </c>
      <c r="B727" s="88">
        <v>17031834800</v>
      </c>
      <c r="C727" s="87">
        <v>0</v>
      </c>
      <c r="D727" s="86">
        <v>0</v>
      </c>
    </row>
    <row r="728" spans="1:4" x14ac:dyDescent="0.25">
      <c r="A728" s="89">
        <v>725</v>
      </c>
      <c r="B728" s="88">
        <v>17031834900</v>
      </c>
      <c r="C728" s="87">
        <v>0</v>
      </c>
      <c r="D728" s="86">
        <v>0</v>
      </c>
    </row>
    <row r="729" spans="1:4" x14ac:dyDescent="0.25">
      <c r="A729" s="89">
        <v>726</v>
      </c>
      <c r="B729" s="88">
        <v>17031835000</v>
      </c>
      <c r="C729" s="87">
        <v>1</v>
      </c>
      <c r="D729" s="86">
        <v>284.98</v>
      </c>
    </row>
    <row r="730" spans="1:4" x14ac:dyDescent="0.25">
      <c r="A730" s="89">
        <v>727</v>
      </c>
      <c r="B730" s="88">
        <v>17031835100</v>
      </c>
      <c r="C730" s="87">
        <v>0</v>
      </c>
      <c r="D730" s="86">
        <v>0</v>
      </c>
    </row>
    <row r="731" spans="1:4" x14ac:dyDescent="0.25">
      <c r="A731" s="89">
        <v>728</v>
      </c>
      <c r="B731" s="88">
        <v>17031835200</v>
      </c>
      <c r="C731" s="87">
        <v>0</v>
      </c>
      <c r="D731" s="86">
        <v>0</v>
      </c>
    </row>
    <row r="732" spans="1:4" x14ac:dyDescent="0.25">
      <c r="A732" s="89">
        <v>729</v>
      </c>
      <c r="B732" s="88">
        <v>17031835500</v>
      </c>
      <c r="C732" s="87">
        <v>0</v>
      </c>
      <c r="D732" s="86">
        <v>0</v>
      </c>
    </row>
    <row r="733" spans="1:4" x14ac:dyDescent="0.25">
      <c r="A733" s="89">
        <v>730</v>
      </c>
      <c r="B733" s="88">
        <v>17031835600</v>
      </c>
      <c r="C733" s="87">
        <v>0</v>
      </c>
      <c r="D733" s="86">
        <v>0</v>
      </c>
    </row>
    <row r="734" spans="1:4" x14ac:dyDescent="0.25">
      <c r="A734" s="89">
        <v>731</v>
      </c>
      <c r="B734" s="88">
        <v>17031835800</v>
      </c>
      <c r="C734" s="87">
        <v>0</v>
      </c>
      <c r="D734" s="86">
        <v>0</v>
      </c>
    </row>
    <row r="735" spans="1:4" x14ac:dyDescent="0.25">
      <c r="A735" s="89">
        <v>732</v>
      </c>
      <c r="B735" s="88">
        <v>17031836000</v>
      </c>
      <c r="C735" s="87">
        <v>0</v>
      </c>
      <c r="D735" s="86">
        <v>0</v>
      </c>
    </row>
    <row r="736" spans="1:4" x14ac:dyDescent="0.25">
      <c r="A736" s="89">
        <v>733</v>
      </c>
      <c r="B736" s="88">
        <v>17031836100</v>
      </c>
      <c r="C736" s="87">
        <v>0</v>
      </c>
      <c r="D736" s="86">
        <v>0</v>
      </c>
    </row>
    <row r="737" spans="1:4" x14ac:dyDescent="0.25">
      <c r="A737" s="89">
        <v>734</v>
      </c>
      <c r="B737" s="88">
        <v>17031836200</v>
      </c>
      <c r="C737" s="87">
        <v>0</v>
      </c>
      <c r="D737" s="86">
        <v>0</v>
      </c>
    </row>
    <row r="738" spans="1:4" x14ac:dyDescent="0.25">
      <c r="A738" s="89">
        <v>735</v>
      </c>
      <c r="B738" s="88">
        <v>17031836300</v>
      </c>
      <c r="C738" s="87">
        <v>0</v>
      </c>
      <c r="D738" s="86">
        <v>0</v>
      </c>
    </row>
    <row r="739" spans="1:4" x14ac:dyDescent="0.25">
      <c r="A739" s="89">
        <v>736</v>
      </c>
      <c r="B739" s="88">
        <v>17031836400</v>
      </c>
      <c r="C739" s="87">
        <v>1</v>
      </c>
      <c r="D739" s="86">
        <v>4184.68</v>
      </c>
    </row>
    <row r="740" spans="1:4" x14ac:dyDescent="0.25">
      <c r="A740" s="89">
        <v>737</v>
      </c>
      <c r="B740" s="88">
        <v>17031836500</v>
      </c>
      <c r="C740" s="87">
        <v>0</v>
      </c>
      <c r="D740" s="86">
        <v>0</v>
      </c>
    </row>
    <row r="741" spans="1:4" x14ac:dyDescent="0.25">
      <c r="A741" s="89">
        <v>738</v>
      </c>
      <c r="B741" s="88">
        <v>17031836600</v>
      </c>
      <c r="C741" s="87">
        <v>0</v>
      </c>
      <c r="D741" s="86">
        <v>0</v>
      </c>
    </row>
    <row r="742" spans="1:4" x14ac:dyDescent="0.25">
      <c r="A742" s="89">
        <v>739</v>
      </c>
      <c r="B742" s="88">
        <v>17031836700</v>
      </c>
      <c r="C742" s="87">
        <v>3</v>
      </c>
      <c r="D742" s="86">
        <v>25328.21</v>
      </c>
    </row>
    <row r="743" spans="1:4" x14ac:dyDescent="0.25">
      <c r="A743" s="89">
        <v>740</v>
      </c>
      <c r="B743" s="88">
        <v>17031836800</v>
      </c>
      <c r="C743" s="87">
        <v>2</v>
      </c>
      <c r="D743" s="86">
        <v>21017.55</v>
      </c>
    </row>
    <row r="744" spans="1:4" x14ac:dyDescent="0.25">
      <c r="A744" s="89">
        <v>741</v>
      </c>
      <c r="B744" s="88">
        <v>17031836900</v>
      </c>
      <c r="C744" s="87">
        <v>0</v>
      </c>
      <c r="D744" s="86">
        <v>0</v>
      </c>
    </row>
    <row r="745" spans="1:4" x14ac:dyDescent="0.25">
      <c r="A745" s="89">
        <v>742</v>
      </c>
      <c r="B745" s="88">
        <v>17031837000</v>
      </c>
      <c r="C745" s="87">
        <v>1</v>
      </c>
      <c r="D745" s="86">
        <v>6338.66</v>
      </c>
    </row>
    <row r="746" spans="1:4" x14ac:dyDescent="0.25">
      <c r="A746" s="89">
        <v>743</v>
      </c>
      <c r="B746" s="88">
        <v>17031837100</v>
      </c>
      <c r="C746" s="87">
        <v>3</v>
      </c>
      <c r="D746" s="86">
        <v>451705.33999999997</v>
      </c>
    </row>
    <row r="747" spans="1:4" x14ac:dyDescent="0.25">
      <c r="A747" s="89">
        <v>744</v>
      </c>
      <c r="B747" s="88">
        <v>17031837300</v>
      </c>
      <c r="C747" s="87">
        <v>0</v>
      </c>
      <c r="D747" s="86">
        <v>0</v>
      </c>
    </row>
    <row r="748" spans="1:4" x14ac:dyDescent="0.25">
      <c r="A748" s="89">
        <v>745</v>
      </c>
      <c r="B748" s="88">
        <v>17031837400</v>
      </c>
      <c r="C748" s="87">
        <v>0</v>
      </c>
      <c r="D748" s="86">
        <v>0</v>
      </c>
    </row>
    <row r="749" spans="1:4" x14ac:dyDescent="0.25">
      <c r="A749" s="89">
        <v>746</v>
      </c>
      <c r="B749" s="88">
        <v>17031837800</v>
      </c>
      <c r="C749" s="87">
        <v>1</v>
      </c>
      <c r="D749" s="86">
        <v>6504</v>
      </c>
    </row>
    <row r="750" spans="1:4" x14ac:dyDescent="0.25">
      <c r="A750" s="89">
        <v>747</v>
      </c>
      <c r="B750" s="88">
        <v>17031838000</v>
      </c>
      <c r="C750" s="87">
        <v>1</v>
      </c>
      <c r="D750" s="86">
        <v>725.09</v>
      </c>
    </row>
    <row r="751" spans="1:4" x14ac:dyDescent="0.25">
      <c r="A751" s="89">
        <v>748</v>
      </c>
      <c r="B751" s="88">
        <v>17031838100</v>
      </c>
      <c r="C751" s="87">
        <v>0</v>
      </c>
      <c r="D751" s="86">
        <v>0</v>
      </c>
    </row>
    <row r="752" spans="1:4" x14ac:dyDescent="0.25">
      <c r="A752" s="89">
        <v>749</v>
      </c>
      <c r="B752" s="88">
        <v>17031838200</v>
      </c>
      <c r="C752" s="87">
        <v>0</v>
      </c>
      <c r="D752" s="86">
        <v>0</v>
      </c>
    </row>
    <row r="753" spans="1:4" x14ac:dyDescent="0.25">
      <c r="A753" s="89">
        <v>750</v>
      </c>
      <c r="B753" s="88">
        <v>17031838300</v>
      </c>
      <c r="C753" s="87">
        <v>0</v>
      </c>
      <c r="D753" s="86">
        <v>0</v>
      </c>
    </row>
    <row r="754" spans="1:4" x14ac:dyDescent="0.25">
      <c r="A754" s="89">
        <v>751</v>
      </c>
      <c r="B754" s="88">
        <v>17031838600</v>
      </c>
      <c r="C754" s="87">
        <v>0</v>
      </c>
      <c r="D754" s="86">
        <v>0</v>
      </c>
    </row>
    <row r="755" spans="1:4" x14ac:dyDescent="0.25">
      <c r="A755" s="89">
        <v>752</v>
      </c>
      <c r="B755" s="88">
        <v>17031838700</v>
      </c>
      <c r="C755" s="87">
        <v>1</v>
      </c>
      <c r="D755" s="86">
        <v>49234.29</v>
      </c>
    </row>
    <row r="756" spans="1:4" x14ac:dyDescent="0.25">
      <c r="A756" s="89">
        <v>753</v>
      </c>
      <c r="B756" s="88">
        <v>17031838800</v>
      </c>
      <c r="C756" s="87">
        <v>0</v>
      </c>
      <c r="D756" s="86">
        <v>0</v>
      </c>
    </row>
    <row r="757" spans="1:4" x14ac:dyDescent="0.25">
      <c r="A757" s="89">
        <v>754</v>
      </c>
      <c r="B757" s="88">
        <v>17031839000</v>
      </c>
      <c r="C757" s="87">
        <v>0</v>
      </c>
      <c r="D757" s="86">
        <v>0</v>
      </c>
    </row>
    <row r="758" spans="1:4" x14ac:dyDescent="0.25">
      <c r="A758" s="89">
        <v>755</v>
      </c>
      <c r="B758" s="88">
        <v>17031839100</v>
      </c>
      <c r="C758" s="87">
        <v>16</v>
      </c>
      <c r="D758" s="86">
        <v>9295707.3099999987</v>
      </c>
    </row>
    <row r="759" spans="1:4" x14ac:dyDescent="0.25">
      <c r="A759" s="89">
        <v>756</v>
      </c>
      <c r="B759" s="88">
        <v>17031839200</v>
      </c>
      <c r="C759" s="87">
        <v>0</v>
      </c>
      <c r="D759" s="86">
        <v>0</v>
      </c>
    </row>
    <row r="760" spans="1:4" x14ac:dyDescent="0.25">
      <c r="A760" s="89">
        <v>757</v>
      </c>
      <c r="B760" s="88">
        <v>17031839500</v>
      </c>
      <c r="C760" s="87">
        <v>0</v>
      </c>
      <c r="D760" s="86">
        <v>0</v>
      </c>
    </row>
    <row r="761" spans="1:4" x14ac:dyDescent="0.25">
      <c r="A761" s="89">
        <v>758</v>
      </c>
      <c r="B761" s="88">
        <v>17031839600</v>
      </c>
      <c r="C761" s="87">
        <v>0</v>
      </c>
      <c r="D761" s="86">
        <v>0</v>
      </c>
    </row>
    <row r="762" spans="1:4" x14ac:dyDescent="0.25">
      <c r="A762" s="89">
        <v>759</v>
      </c>
      <c r="B762" s="88">
        <v>17031839700</v>
      </c>
      <c r="C762" s="87">
        <v>0</v>
      </c>
      <c r="D762" s="86">
        <v>0</v>
      </c>
    </row>
    <row r="763" spans="1:4" x14ac:dyDescent="0.25">
      <c r="A763" s="89">
        <v>760</v>
      </c>
      <c r="B763" s="88">
        <v>17031839800</v>
      </c>
      <c r="C763" s="87">
        <v>0</v>
      </c>
      <c r="D763" s="86">
        <v>0</v>
      </c>
    </row>
    <row r="764" spans="1:4" x14ac:dyDescent="0.25">
      <c r="A764" s="89">
        <v>761</v>
      </c>
      <c r="B764" s="88">
        <v>17031839900</v>
      </c>
      <c r="C764" s="87">
        <v>0</v>
      </c>
      <c r="D764" s="86">
        <v>0</v>
      </c>
    </row>
    <row r="765" spans="1:4" x14ac:dyDescent="0.25">
      <c r="A765" s="89">
        <v>762</v>
      </c>
      <c r="B765" s="88">
        <v>17031840000</v>
      </c>
      <c r="C765" s="87">
        <v>0</v>
      </c>
      <c r="D765" s="86">
        <v>0</v>
      </c>
    </row>
    <row r="766" spans="1:4" x14ac:dyDescent="0.25">
      <c r="A766" s="89">
        <v>763</v>
      </c>
      <c r="B766" s="88">
        <v>17031840100</v>
      </c>
      <c r="C766" s="87">
        <v>0</v>
      </c>
      <c r="D766" s="86">
        <v>0</v>
      </c>
    </row>
    <row r="767" spans="1:4" x14ac:dyDescent="0.25">
      <c r="A767" s="89">
        <v>764</v>
      </c>
      <c r="B767" s="88">
        <v>17031840200</v>
      </c>
      <c r="C767" s="87">
        <v>0</v>
      </c>
      <c r="D767" s="86">
        <v>0</v>
      </c>
    </row>
    <row r="768" spans="1:4" x14ac:dyDescent="0.25">
      <c r="A768" s="89">
        <v>765</v>
      </c>
      <c r="B768" s="88">
        <v>17031840300</v>
      </c>
      <c r="C768" s="87">
        <v>0</v>
      </c>
      <c r="D768" s="86">
        <v>0</v>
      </c>
    </row>
    <row r="769" spans="1:4" x14ac:dyDescent="0.25">
      <c r="A769" s="89">
        <v>766</v>
      </c>
      <c r="B769" s="88">
        <v>17031840400</v>
      </c>
      <c r="C769" s="87">
        <v>0</v>
      </c>
      <c r="D769" s="86">
        <v>0</v>
      </c>
    </row>
    <row r="770" spans="1:4" x14ac:dyDescent="0.25">
      <c r="A770" s="89">
        <v>767</v>
      </c>
      <c r="B770" s="88">
        <v>17031840700</v>
      </c>
      <c r="C770" s="87">
        <v>0</v>
      </c>
      <c r="D770" s="86">
        <v>0</v>
      </c>
    </row>
    <row r="771" spans="1:4" x14ac:dyDescent="0.25">
      <c r="A771" s="89">
        <v>768</v>
      </c>
      <c r="B771" s="88">
        <v>17031840800</v>
      </c>
      <c r="C771" s="87">
        <v>0</v>
      </c>
      <c r="D771" s="86">
        <v>0</v>
      </c>
    </row>
    <row r="772" spans="1:4" x14ac:dyDescent="0.25">
      <c r="A772" s="89">
        <v>769</v>
      </c>
      <c r="B772" s="88">
        <v>17031841000</v>
      </c>
      <c r="C772" s="87">
        <v>2</v>
      </c>
      <c r="D772" s="86">
        <v>28039.18</v>
      </c>
    </row>
    <row r="773" spans="1:4" x14ac:dyDescent="0.25">
      <c r="A773" s="89">
        <v>770</v>
      </c>
      <c r="B773" s="88">
        <v>17031841100</v>
      </c>
      <c r="C773" s="87">
        <v>1</v>
      </c>
      <c r="D773" s="86">
        <v>18300.650000000001</v>
      </c>
    </row>
    <row r="774" spans="1:4" x14ac:dyDescent="0.25">
      <c r="A774" s="89">
        <v>771</v>
      </c>
      <c r="B774" s="88">
        <v>17031841200</v>
      </c>
      <c r="C774" s="87">
        <v>0</v>
      </c>
      <c r="D774" s="86">
        <v>0</v>
      </c>
    </row>
    <row r="775" spans="1:4" x14ac:dyDescent="0.25">
      <c r="A775" s="89">
        <v>772</v>
      </c>
      <c r="B775" s="88">
        <v>17031841300</v>
      </c>
      <c r="C775" s="87">
        <v>0</v>
      </c>
      <c r="D775" s="86">
        <v>0</v>
      </c>
    </row>
    <row r="776" spans="1:4" x14ac:dyDescent="0.25">
      <c r="A776" s="89">
        <v>773</v>
      </c>
      <c r="B776" s="88">
        <v>17031841500</v>
      </c>
      <c r="C776" s="87">
        <v>0</v>
      </c>
      <c r="D776" s="86">
        <v>0</v>
      </c>
    </row>
    <row r="777" spans="1:4" x14ac:dyDescent="0.25">
      <c r="A777" s="89">
        <v>774</v>
      </c>
      <c r="B777" s="88">
        <v>17031841700</v>
      </c>
      <c r="C777" s="87">
        <v>0</v>
      </c>
      <c r="D777" s="86">
        <v>0</v>
      </c>
    </row>
    <row r="778" spans="1:4" x14ac:dyDescent="0.25">
      <c r="A778" s="89">
        <v>775</v>
      </c>
      <c r="B778" s="88">
        <v>17031841800</v>
      </c>
      <c r="C778" s="87">
        <v>0</v>
      </c>
      <c r="D778" s="86">
        <v>0</v>
      </c>
    </row>
    <row r="779" spans="1:4" x14ac:dyDescent="0.25">
      <c r="A779" s="89">
        <v>776</v>
      </c>
      <c r="B779" s="88">
        <v>17031841900</v>
      </c>
      <c r="C779" s="87">
        <v>0</v>
      </c>
      <c r="D779" s="86">
        <v>0</v>
      </c>
    </row>
    <row r="780" spans="1:4" x14ac:dyDescent="0.25">
      <c r="A780" s="89">
        <v>777</v>
      </c>
      <c r="B780" s="88">
        <v>17031842000</v>
      </c>
      <c r="C780" s="87">
        <v>0</v>
      </c>
      <c r="D780" s="86">
        <v>0</v>
      </c>
    </row>
    <row r="781" spans="1:4" x14ac:dyDescent="0.25">
      <c r="A781" s="89">
        <v>778</v>
      </c>
      <c r="B781" s="88">
        <v>17031842100</v>
      </c>
      <c r="C781" s="87">
        <v>0</v>
      </c>
      <c r="D781" s="86">
        <v>0</v>
      </c>
    </row>
    <row r="782" spans="1:4" x14ac:dyDescent="0.25">
      <c r="A782" s="89">
        <v>779</v>
      </c>
      <c r="B782" s="88">
        <v>17031842200</v>
      </c>
      <c r="C782" s="87">
        <v>1</v>
      </c>
      <c r="D782" s="86">
        <v>15242.39</v>
      </c>
    </row>
    <row r="783" spans="1:4" x14ac:dyDescent="0.25">
      <c r="A783" s="89">
        <v>780</v>
      </c>
      <c r="B783" s="88">
        <v>17031842300</v>
      </c>
      <c r="C783" s="87">
        <v>1</v>
      </c>
      <c r="D783" s="86">
        <v>19547.68</v>
      </c>
    </row>
    <row r="784" spans="1:4" x14ac:dyDescent="0.25">
      <c r="A784" s="89">
        <v>781</v>
      </c>
      <c r="B784" s="88">
        <v>17031842400</v>
      </c>
      <c r="C784" s="87">
        <v>0</v>
      </c>
      <c r="D784" s="86">
        <v>0</v>
      </c>
    </row>
    <row r="785" spans="1:4" x14ac:dyDescent="0.25">
      <c r="A785" s="89">
        <v>782</v>
      </c>
      <c r="B785" s="88">
        <v>17031842500</v>
      </c>
      <c r="C785" s="87">
        <v>0</v>
      </c>
      <c r="D785" s="86">
        <v>0</v>
      </c>
    </row>
    <row r="786" spans="1:4" x14ac:dyDescent="0.25">
      <c r="A786" s="89">
        <v>783</v>
      </c>
      <c r="B786" s="88">
        <v>17031842600</v>
      </c>
      <c r="C786" s="87">
        <v>0</v>
      </c>
      <c r="D786" s="86">
        <v>0</v>
      </c>
    </row>
    <row r="787" spans="1:4" x14ac:dyDescent="0.25">
      <c r="A787" s="89">
        <v>784</v>
      </c>
      <c r="B787" s="88">
        <v>17031842800</v>
      </c>
      <c r="C787" s="87">
        <v>12</v>
      </c>
      <c r="D787" s="86">
        <v>203039.21000000002</v>
      </c>
    </row>
    <row r="788" spans="1:4" x14ac:dyDescent="0.25">
      <c r="A788" s="89">
        <v>785</v>
      </c>
      <c r="B788" s="88">
        <v>17031842900</v>
      </c>
      <c r="C788" s="87">
        <v>0</v>
      </c>
      <c r="D788" s="86">
        <v>0</v>
      </c>
    </row>
    <row r="789" spans="1:4" x14ac:dyDescent="0.25">
      <c r="A789" s="89">
        <v>786</v>
      </c>
      <c r="B789" s="88">
        <v>17031843000</v>
      </c>
      <c r="C789" s="87">
        <v>2</v>
      </c>
      <c r="D789" s="86">
        <v>6084.8200000000006</v>
      </c>
    </row>
    <row r="790" spans="1:4" x14ac:dyDescent="0.25">
      <c r="A790" s="89">
        <v>787</v>
      </c>
      <c r="B790" s="88">
        <v>17031843100</v>
      </c>
      <c r="C790" s="87">
        <v>0</v>
      </c>
      <c r="D790" s="86">
        <v>0</v>
      </c>
    </row>
    <row r="791" spans="1:4" x14ac:dyDescent="0.25">
      <c r="A791" s="89">
        <v>788</v>
      </c>
      <c r="B791" s="88">
        <v>17031843200</v>
      </c>
      <c r="C791" s="87">
        <v>12</v>
      </c>
      <c r="D791" s="86">
        <v>1666186.7199999997</v>
      </c>
    </row>
    <row r="792" spans="1:4" x14ac:dyDescent="0.25">
      <c r="A792" s="89">
        <v>789</v>
      </c>
      <c r="B792" s="88">
        <v>17031843300</v>
      </c>
      <c r="C792" s="87">
        <v>0</v>
      </c>
      <c r="D792" s="86">
        <v>0</v>
      </c>
    </row>
    <row r="793" spans="1:4" x14ac:dyDescent="0.25">
      <c r="A793" s="89">
        <v>790</v>
      </c>
      <c r="B793" s="88">
        <v>17031843400</v>
      </c>
      <c r="C793" s="87">
        <v>0</v>
      </c>
      <c r="D793" s="86">
        <v>0</v>
      </c>
    </row>
    <row r="794" spans="1:4" x14ac:dyDescent="0.25">
      <c r="A794" s="89">
        <v>791</v>
      </c>
      <c r="B794" s="88">
        <v>17031843500</v>
      </c>
      <c r="C794" s="87">
        <v>0</v>
      </c>
      <c r="D794" s="86">
        <v>0</v>
      </c>
    </row>
    <row r="795" spans="1:4" x14ac:dyDescent="0.25">
      <c r="A795" s="89">
        <v>792</v>
      </c>
      <c r="B795" s="88">
        <v>17031843600</v>
      </c>
      <c r="C795" s="87">
        <v>0</v>
      </c>
      <c r="D795" s="86">
        <v>0</v>
      </c>
    </row>
    <row r="796" spans="1:4" x14ac:dyDescent="0.25">
      <c r="A796" s="89">
        <v>793</v>
      </c>
      <c r="B796" s="88">
        <v>17031843700</v>
      </c>
      <c r="C796" s="87">
        <v>1</v>
      </c>
      <c r="D796" s="86">
        <v>7006.52</v>
      </c>
    </row>
    <row r="797" spans="1:4" x14ac:dyDescent="0.25">
      <c r="A797" s="89">
        <v>794</v>
      </c>
      <c r="B797" s="88">
        <v>17031843800</v>
      </c>
      <c r="C797" s="87">
        <v>0</v>
      </c>
      <c r="D797" s="86">
        <v>0</v>
      </c>
    </row>
    <row r="798" spans="1:4" x14ac:dyDescent="0.25">
      <c r="A798" s="89">
        <v>795</v>
      </c>
      <c r="B798" s="88">
        <v>17031843900</v>
      </c>
      <c r="C798" s="87">
        <v>0</v>
      </c>
      <c r="D798" s="86">
        <v>0</v>
      </c>
    </row>
    <row r="799" spans="1:4" x14ac:dyDescent="0.25">
      <c r="A799" s="89">
        <v>796</v>
      </c>
      <c r="B799" s="88">
        <v>17031844600</v>
      </c>
      <c r="C799" s="87">
        <v>0</v>
      </c>
      <c r="D799" s="86">
        <v>0</v>
      </c>
    </row>
    <row r="800" spans="1:4" x14ac:dyDescent="0.25">
      <c r="A800" s="89">
        <v>797</v>
      </c>
      <c r="B800" s="88">
        <v>17031844700</v>
      </c>
      <c r="C800" s="87">
        <v>0</v>
      </c>
      <c r="D800" s="86">
        <v>0</v>
      </c>
    </row>
    <row r="801" spans="1:4" x14ac:dyDescent="0.25">
      <c r="A801" s="89">
        <v>798</v>
      </c>
      <c r="B801" s="88">
        <v>17031980000</v>
      </c>
      <c r="C801" s="87">
        <v>0</v>
      </c>
      <c r="D801" s="86">
        <v>0</v>
      </c>
    </row>
    <row r="802" spans="1:4" x14ac:dyDescent="0.25">
      <c r="A802" s="89">
        <v>799</v>
      </c>
      <c r="B802" s="88">
        <v>17031980100</v>
      </c>
      <c r="C802" s="87">
        <v>0</v>
      </c>
      <c r="D802" s="86">
        <v>0</v>
      </c>
    </row>
    <row r="803" spans="1:4" x14ac:dyDescent="0.25">
      <c r="A803" s="89">
        <v>800</v>
      </c>
      <c r="B803" s="88">
        <v>17043840000</v>
      </c>
      <c r="C803" s="87">
        <v>0</v>
      </c>
      <c r="D803" s="86">
        <v>0</v>
      </c>
    </row>
    <row r="804" spans="1:4" ht="15.75" thickBot="1" x14ac:dyDescent="0.3">
      <c r="A804" s="85">
        <v>801</v>
      </c>
      <c r="B804" s="84">
        <v>17043840801</v>
      </c>
      <c r="C804" s="83">
        <v>0</v>
      </c>
      <c r="D804" s="82">
        <v>0</v>
      </c>
    </row>
    <row r="805" spans="1:4" ht="15.75" thickBot="1" x14ac:dyDescent="0.3">
      <c r="A805" s="96" t="s">
        <v>113</v>
      </c>
      <c r="B805" s="97"/>
      <c r="C805" s="81">
        <f>SUM(C4:C804)</f>
        <v>2527</v>
      </c>
      <c r="D805" s="80">
        <f>SUM(D4:D804)</f>
        <v>136386979.47000006</v>
      </c>
    </row>
  </sheetData>
  <mergeCells count="2">
    <mergeCell ref="A1:D2"/>
    <mergeCell ref="A805:B80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EDA43-1D44-4126-85EF-5EA3E1E126EE}">
  <sheetPr>
    <pageSetUpPr fitToPage="1"/>
  </sheetPr>
  <dimension ref="A1:E999"/>
  <sheetViews>
    <sheetView workbookViewId="0">
      <selection sqref="A1:D1"/>
    </sheetView>
  </sheetViews>
  <sheetFormatPr defaultColWidth="14.42578125" defaultRowHeight="15" customHeight="1" x14ac:dyDescent="0.2"/>
  <cols>
    <col min="1" max="1" width="14.140625" style="116" bestFit="1" customWidth="1"/>
    <col min="2" max="2" width="19.5703125" style="116" bestFit="1" customWidth="1"/>
    <col min="3" max="3" width="24.5703125" style="116" customWidth="1"/>
    <col min="4" max="4" width="24.5703125" style="116" bestFit="1" customWidth="1"/>
    <col min="5" max="5" width="6" style="116" bestFit="1" customWidth="1"/>
    <col min="6" max="23" width="8.7109375" style="116" customWidth="1"/>
    <col min="24" max="16384" width="14.42578125" style="116"/>
  </cols>
  <sheetData>
    <row r="1" spans="1:5" x14ac:dyDescent="0.2">
      <c r="A1" s="113" t="s">
        <v>112</v>
      </c>
      <c r="B1" s="114"/>
      <c r="C1" s="114"/>
      <c r="D1" s="115"/>
    </row>
    <row r="2" spans="1:5" x14ac:dyDescent="0.2">
      <c r="A2" s="117" t="s">
        <v>111</v>
      </c>
      <c r="B2" s="118"/>
      <c r="C2" s="118"/>
      <c r="D2" s="119"/>
    </row>
    <row r="3" spans="1:5" x14ac:dyDescent="0.2">
      <c r="A3" s="120" t="s">
        <v>104</v>
      </c>
      <c r="B3" s="121"/>
      <c r="C3" s="121"/>
      <c r="D3" s="122"/>
    </row>
    <row r="4" spans="1:5" ht="59.25" customHeight="1" x14ac:dyDescent="0.2">
      <c r="A4" s="123" t="s">
        <v>110</v>
      </c>
      <c r="B4" s="124"/>
      <c r="C4" s="124"/>
      <c r="D4" s="125"/>
    </row>
    <row r="5" spans="1:5" s="127" customFormat="1" x14ac:dyDescent="0.2">
      <c r="A5" s="126" t="s">
        <v>103</v>
      </c>
      <c r="B5" s="126" t="s">
        <v>102</v>
      </c>
      <c r="C5" s="126" t="s">
        <v>105</v>
      </c>
      <c r="D5" s="126" t="s">
        <v>101</v>
      </c>
    </row>
    <row r="6" spans="1:5" ht="45" x14ac:dyDescent="0.2">
      <c r="A6" s="128">
        <v>1</v>
      </c>
      <c r="B6" s="129" t="s">
        <v>0</v>
      </c>
      <c r="C6" s="130" t="s">
        <v>109</v>
      </c>
      <c r="D6" s="128" t="s">
        <v>106</v>
      </c>
    </row>
    <row r="7" spans="1:5" x14ac:dyDescent="0.2">
      <c r="A7" s="128">
        <v>2</v>
      </c>
      <c r="B7" s="129" t="s">
        <v>108</v>
      </c>
      <c r="C7" s="129" t="s">
        <v>107</v>
      </c>
      <c r="D7" s="128" t="s">
        <v>106</v>
      </c>
    </row>
    <row r="10" spans="1:5" ht="15" customHeight="1" x14ac:dyDescent="0.2">
      <c r="A10" s="131" t="s">
        <v>119</v>
      </c>
      <c r="B10" s="132"/>
      <c r="C10" s="132"/>
      <c r="D10" s="132"/>
      <c r="E10" s="133"/>
    </row>
    <row r="11" spans="1:5" ht="15" customHeight="1" x14ac:dyDescent="0.2">
      <c r="A11" s="134"/>
      <c r="B11" s="135"/>
      <c r="C11" s="136"/>
      <c r="D11" s="136"/>
      <c r="E11" s="136"/>
    </row>
    <row r="12" spans="1:5" ht="15" customHeight="1" x14ac:dyDescent="0.2">
      <c r="A12" s="137" t="s">
        <v>120</v>
      </c>
      <c r="B12" s="138" t="s">
        <v>121</v>
      </c>
      <c r="C12" s="139" t="s">
        <v>122</v>
      </c>
      <c r="D12" s="139" t="s">
        <v>123</v>
      </c>
      <c r="E12" s="139" t="s">
        <v>124</v>
      </c>
    </row>
    <row r="13" spans="1:5" ht="15" customHeight="1" x14ac:dyDescent="0.2">
      <c r="A13" s="140" t="s">
        <v>125</v>
      </c>
      <c r="B13" s="141" t="s">
        <v>126</v>
      </c>
      <c r="C13" s="142" t="s">
        <v>127</v>
      </c>
      <c r="D13" s="142" t="s">
        <v>128</v>
      </c>
      <c r="E13" s="142">
        <v>60625</v>
      </c>
    </row>
    <row r="14" spans="1:5" ht="15" customHeight="1" x14ac:dyDescent="0.2">
      <c r="A14" s="140" t="s">
        <v>129</v>
      </c>
      <c r="B14" s="141" t="s">
        <v>130</v>
      </c>
      <c r="C14" s="142" t="s">
        <v>127</v>
      </c>
      <c r="D14" s="142" t="s">
        <v>128</v>
      </c>
      <c r="E14" s="142">
        <v>60630</v>
      </c>
    </row>
    <row r="15" spans="1:5" ht="15" customHeight="1" x14ac:dyDescent="0.2">
      <c r="A15" s="140" t="s">
        <v>131</v>
      </c>
      <c r="B15" s="141" t="s">
        <v>132</v>
      </c>
      <c r="C15" s="142" t="s">
        <v>127</v>
      </c>
      <c r="D15" s="142" t="s">
        <v>128</v>
      </c>
      <c r="E15" s="142">
        <v>60625</v>
      </c>
    </row>
    <row r="20" s="116" customFormat="1" ht="15.75" customHeight="1" x14ac:dyDescent="0.2"/>
    <row r="21" s="116" customFormat="1" ht="15.75" customHeight="1" x14ac:dyDescent="0.2"/>
    <row r="22" s="116" customFormat="1" ht="15.75" customHeight="1" x14ac:dyDescent="0.2"/>
    <row r="23" s="116" customFormat="1" ht="15.75" customHeight="1" x14ac:dyDescent="0.2"/>
    <row r="24" s="116" customFormat="1" ht="15.75" customHeight="1" x14ac:dyDescent="0.2"/>
    <row r="25" s="116" customFormat="1" ht="15.75" customHeight="1" x14ac:dyDescent="0.2"/>
    <row r="26" s="116" customFormat="1" ht="15.75" customHeight="1" x14ac:dyDescent="0.2"/>
    <row r="27" s="116" customFormat="1" ht="15.75" customHeight="1" x14ac:dyDescent="0.2"/>
    <row r="28" s="116" customFormat="1" ht="15.75" customHeight="1" x14ac:dyDescent="0.2"/>
    <row r="29" s="116" customFormat="1" ht="15.75" customHeight="1" x14ac:dyDescent="0.2"/>
    <row r="30" s="116" customFormat="1" ht="15.75" customHeight="1" x14ac:dyDescent="0.2"/>
    <row r="31" s="116" customFormat="1" ht="15.75" customHeight="1" x14ac:dyDescent="0.2"/>
    <row r="32" s="116" customFormat="1" ht="15.75" customHeight="1" x14ac:dyDescent="0.2"/>
    <row r="33" s="116" customFormat="1" ht="15.75" customHeight="1" x14ac:dyDescent="0.2"/>
    <row r="34" s="116" customFormat="1" ht="15.75" customHeight="1" x14ac:dyDescent="0.2"/>
    <row r="35" s="116" customFormat="1" ht="15.75" customHeight="1" x14ac:dyDescent="0.2"/>
    <row r="36" s="116" customFormat="1" ht="15.75" customHeight="1" x14ac:dyDescent="0.2"/>
    <row r="37" s="116" customFormat="1" ht="15.75" customHeight="1" x14ac:dyDescent="0.2"/>
    <row r="38" s="116" customFormat="1" ht="15.75" customHeight="1" x14ac:dyDescent="0.2"/>
    <row r="39" s="116" customFormat="1" ht="15.75" customHeight="1" x14ac:dyDescent="0.2"/>
    <row r="40" s="116" customFormat="1" ht="15.75" customHeight="1" x14ac:dyDescent="0.2"/>
    <row r="41" s="116" customFormat="1" ht="15.75" customHeight="1" x14ac:dyDescent="0.2"/>
    <row r="42" s="116" customFormat="1" ht="15.75" customHeight="1" x14ac:dyDescent="0.2"/>
    <row r="43" s="116" customFormat="1" ht="15.75" customHeight="1" x14ac:dyDescent="0.2"/>
    <row r="44" s="116" customFormat="1" ht="15.75" customHeight="1" x14ac:dyDescent="0.2"/>
    <row r="45" s="116" customFormat="1" ht="15.75" customHeight="1" x14ac:dyDescent="0.2"/>
    <row r="46" s="116" customFormat="1" ht="15.75" customHeight="1" x14ac:dyDescent="0.2"/>
    <row r="47" s="116" customFormat="1" ht="15.75" customHeight="1" x14ac:dyDescent="0.2"/>
    <row r="48" s="116" customFormat="1" ht="15.75" customHeight="1" x14ac:dyDescent="0.2"/>
    <row r="49" s="116" customFormat="1" ht="15.75" customHeight="1" x14ac:dyDescent="0.2"/>
    <row r="50" s="116" customFormat="1" ht="15.75" customHeight="1" x14ac:dyDescent="0.2"/>
    <row r="51" s="116" customFormat="1" ht="15.75" customHeight="1" x14ac:dyDescent="0.2"/>
    <row r="52" s="116" customFormat="1" ht="15.75" customHeight="1" x14ac:dyDescent="0.2"/>
    <row r="53" s="116" customFormat="1" ht="15.75" customHeight="1" x14ac:dyDescent="0.2"/>
    <row r="54" s="116" customFormat="1" ht="15.75" customHeight="1" x14ac:dyDescent="0.2"/>
    <row r="55" s="116" customFormat="1" ht="15.75" customHeight="1" x14ac:dyDescent="0.2"/>
    <row r="56" s="116" customFormat="1" ht="15.75" customHeight="1" x14ac:dyDescent="0.2"/>
    <row r="57" s="116" customFormat="1" ht="15.75" customHeight="1" x14ac:dyDescent="0.2"/>
    <row r="58" s="116" customFormat="1" ht="15.75" customHeight="1" x14ac:dyDescent="0.2"/>
    <row r="59" s="116" customFormat="1" ht="15.75" customHeight="1" x14ac:dyDescent="0.2"/>
    <row r="60" s="116" customFormat="1" ht="15.75" customHeight="1" x14ac:dyDescent="0.2"/>
    <row r="61" s="116" customFormat="1" ht="15.75" customHeight="1" x14ac:dyDescent="0.2"/>
    <row r="62" s="116" customFormat="1" ht="15.75" customHeight="1" x14ac:dyDescent="0.2"/>
    <row r="63" s="116" customFormat="1" ht="15.75" customHeight="1" x14ac:dyDescent="0.2"/>
    <row r="64" s="116" customFormat="1" ht="15.75" customHeight="1" x14ac:dyDescent="0.2"/>
    <row r="65" s="116" customFormat="1" ht="15.75" customHeight="1" x14ac:dyDescent="0.2"/>
    <row r="66" s="116" customFormat="1" ht="15.75" customHeight="1" x14ac:dyDescent="0.2"/>
    <row r="67" s="116" customFormat="1" ht="15.75" customHeight="1" x14ac:dyDescent="0.2"/>
    <row r="68" s="116" customFormat="1" ht="15.75" customHeight="1" x14ac:dyDescent="0.2"/>
    <row r="69" s="116" customFormat="1" ht="15.75" customHeight="1" x14ac:dyDescent="0.2"/>
    <row r="70" s="116" customFormat="1" ht="15.75" customHeight="1" x14ac:dyDescent="0.2"/>
    <row r="71" s="116" customFormat="1" ht="15.75" customHeight="1" x14ac:dyDescent="0.2"/>
    <row r="72" s="116" customFormat="1" ht="15.75" customHeight="1" x14ac:dyDescent="0.2"/>
    <row r="73" s="116" customFormat="1" ht="15.75" customHeight="1" x14ac:dyDescent="0.2"/>
    <row r="74" s="116" customFormat="1" ht="15.75" customHeight="1" x14ac:dyDescent="0.2"/>
    <row r="75" s="116" customFormat="1" ht="15.75" customHeight="1" x14ac:dyDescent="0.2"/>
    <row r="76" s="116" customFormat="1" ht="15.75" customHeight="1" x14ac:dyDescent="0.2"/>
    <row r="77" s="116" customFormat="1" ht="15.75" customHeight="1" x14ac:dyDescent="0.2"/>
    <row r="78" s="116" customFormat="1" ht="15.75" customHeight="1" x14ac:dyDescent="0.2"/>
    <row r="79" s="116" customFormat="1" ht="15.75" customHeight="1" x14ac:dyDescent="0.2"/>
    <row r="80" s="116" customFormat="1" ht="15.75" customHeight="1" x14ac:dyDescent="0.2"/>
    <row r="81" s="116" customFormat="1" ht="15.75" customHeight="1" x14ac:dyDescent="0.2"/>
    <row r="82" s="116" customFormat="1" ht="15.75" customHeight="1" x14ac:dyDescent="0.2"/>
    <row r="83" s="116" customFormat="1" ht="15.75" customHeight="1" x14ac:dyDescent="0.2"/>
    <row r="84" s="116" customFormat="1" ht="15.75" customHeight="1" x14ac:dyDescent="0.2"/>
    <row r="85" s="116" customFormat="1" ht="15.75" customHeight="1" x14ac:dyDescent="0.2"/>
    <row r="86" s="116" customFormat="1" ht="15.75" customHeight="1" x14ac:dyDescent="0.2"/>
    <row r="87" s="116" customFormat="1" ht="15.75" customHeight="1" x14ac:dyDescent="0.2"/>
    <row r="88" s="116" customFormat="1" ht="15.75" customHeight="1" x14ac:dyDescent="0.2"/>
    <row r="89" s="116" customFormat="1" ht="15.75" customHeight="1" x14ac:dyDescent="0.2"/>
    <row r="90" s="116" customFormat="1" ht="15.75" customHeight="1" x14ac:dyDescent="0.2"/>
    <row r="91" s="116" customFormat="1" ht="15.75" customHeight="1" x14ac:dyDescent="0.2"/>
    <row r="92" s="116" customFormat="1" ht="15.75" customHeight="1" x14ac:dyDescent="0.2"/>
    <row r="93" s="116" customFormat="1" ht="15.75" customHeight="1" x14ac:dyDescent="0.2"/>
    <row r="94" s="116" customFormat="1" ht="15.75" customHeight="1" x14ac:dyDescent="0.2"/>
    <row r="95" s="116" customFormat="1" ht="15.75" customHeight="1" x14ac:dyDescent="0.2"/>
    <row r="96" s="116" customFormat="1" ht="15.75" customHeight="1" x14ac:dyDescent="0.2"/>
    <row r="97" s="116" customFormat="1" ht="15.75" customHeight="1" x14ac:dyDescent="0.2"/>
    <row r="98" s="116" customFormat="1" ht="15.75" customHeight="1" x14ac:dyDescent="0.2"/>
    <row r="99" s="116" customFormat="1" ht="15.75" customHeight="1" x14ac:dyDescent="0.2"/>
    <row r="100" s="116" customFormat="1" ht="15.75" customHeight="1" x14ac:dyDescent="0.2"/>
    <row r="101" s="116" customFormat="1" ht="15.75" customHeight="1" x14ac:dyDescent="0.2"/>
    <row r="102" s="116" customFormat="1" ht="15.75" customHeight="1" x14ac:dyDescent="0.2"/>
    <row r="103" s="116" customFormat="1" ht="15.75" customHeight="1" x14ac:dyDescent="0.2"/>
    <row r="104" s="116" customFormat="1" ht="15.75" customHeight="1" x14ac:dyDescent="0.2"/>
    <row r="105" s="116" customFormat="1" ht="15.75" customHeight="1" x14ac:dyDescent="0.2"/>
    <row r="106" s="116" customFormat="1" ht="15.75" customHeight="1" x14ac:dyDescent="0.2"/>
    <row r="107" s="116" customFormat="1" ht="15.75" customHeight="1" x14ac:dyDescent="0.2"/>
    <row r="108" s="116" customFormat="1" ht="15.75" customHeight="1" x14ac:dyDescent="0.2"/>
    <row r="109" s="116" customFormat="1" ht="15.75" customHeight="1" x14ac:dyDescent="0.2"/>
    <row r="110" s="116" customFormat="1" ht="15.75" customHeight="1" x14ac:dyDescent="0.2"/>
    <row r="111" s="116" customFormat="1" ht="15.75" customHeight="1" x14ac:dyDescent="0.2"/>
    <row r="112" s="116" customFormat="1" ht="15.75" customHeight="1" x14ac:dyDescent="0.2"/>
    <row r="113" s="116" customFormat="1" ht="15.75" customHeight="1" x14ac:dyDescent="0.2"/>
    <row r="114" s="116" customFormat="1" ht="15.75" customHeight="1" x14ac:dyDescent="0.2"/>
    <row r="115" s="116" customFormat="1" ht="15.75" customHeight="1" x14ac:dyDescent="0.2"/>
    <row r="116" s="116" customFormat="1" ht="15.75" customHeight="1" x14ac:dyDescent="0.2"/>
    <row r="117" s="116" customFormat="1" ht="15.75" customHeight="1" x14ac:dyDescent="0.2"/>
    <row r="118" s="116" customFormat="1" ht="15.75" customHeight="1" x14ac:dyDescent="0.2"/>
    <row r="119" s="116" customFormat="1" ht="15.75" customHeight="1" x14ac:dyDescent="0.2"/>
    <row r="120" s="116" customFormat="1" ht="15.75" customHeight="1" x14ac:dyDescent="0.2"/>
    <row r="121" s="116" customFormat="1" ht="15.75" customHeight="1" x14ac:dyDescent="0.2"/>
    <row r="122" s="116" customFormat="1" ht="15.75" customHeight="1" x14ac:dyDescent="0.2"/>
    <row r="123" s="116" customFormat="1" ht="15.75" customHeight="1" x14ac:dyDescent="0.2"/>
    <row r="124" s="116" customFormat="1" ht="15.75" customHeight="1" x14ac:dyDescent="0.2"/>
    <row r="125" s="116" customFormat="1" ht="15.75" customHeight="1" x14ac:dyDescent="0.2"/>
    <row r="126" s="116" customFormat="1" ht="15.75" customHeight="1" x14ac:dyDescent="0.2"/>
    <row r="127" s="116" customFormat="1" ht="15.75" customHeight="1" x14ac:dyDescent="0.2"/>
    <row r="128" s="116" customFormat="1" ht="15.75" customHeight="1" x14ac:dyDescent="0.2"/>
    <row r="129" s="116" customFormat="1" ht="15.75" customHeight="1" x14ac:dyDescent="0.2"/>
    <row r="130" s="116" customFormat="1" ht="15.75" customHeight="1" x14ac:dyDescent="0.2"/>
    <row r="131" s="116" customFormat="1" ht="15.75" customHeight="1" x14ac:dyDescent="0.2"/>
    <row r="132" s="116" customFormat="1" ht="15.75" customHeight="1" x14ac:dyDescent="0.2"/>
    <row r="133" s="116" customFormat="1" ht="15.75" customHeight="1" x14ac:dyDescent="0.2"/>
    <row r="134" s="116" customFormat="1" ht="15.75" customHeight="1" x14ac:dyDescent="0.2"/>
    <row r="135" s="116" customFormat="1" ht="15.75" customHeight="1" x14ac:dyDescent="0.2"/>
    <row r="136" s="116" customFormat="1" ht="15.75" customHeight="1" x14ac:dyDescent="0.2"/>
    <row r="137" s="116" customFormat="1" ht="15.75" customHeight="1" x14ac:dyDescent="0.2"/>
    <row r="138" s="116" customFormat="1" ht="15.75" customHeight="1" x14ac:dyDescent="0.2"/>
    <row r="139" s="116" customFormat="1" ht="15.75" customHeight="1" x14ac:dyDescent="0.2"/>
    <row r="140" s="116" customFormat="1" ht="15.75" customHeight="1" x14ac:dyDescent="0.2"/>
    <row r="141" s="116" customFormat="1" ht="15.75" customHeight="1" x14ac:dyDescent="0.2"/>
    <row r="142" s="116" customFormat="1" ht="15.75" customHeight="1" x14ac:dyDescent="0.2"/>
    <row r="143" s="116" customFormat="1" ht="15.75" customHeight="1" x14ac:dyDescent="0.2"/>
    <row r="144" s="116" customFormat="1" ht="15.75" customHeight="1" x14ac:dyDescent="0.2"/>
    <row r="145" s="116" customFormat="1" ht="15.75" customHeight="1" x14ac:dyDescent="0.2"/>
    <row r="146" s="116" customFormat="1" ht="15.75" customHeight="1" x14ac:dyDescent="0.2"/>
    <row r="147" s="116" customFormat="1" ht="15.75" customHeight="1" x14ac:dyDescent="0.2"/>
    <row r="148" s="116" customFormat="1" ht="15.75" customHeight="1" x14ac:dyDescent="0.2"/>
    <row r="149" s="116" customFormat="1" ht="15.75" customHeight="1" x14ac:dyDescent="0.2"/>
    <row r="150" s="116" customFormat="1" ht="15.75" customHeight="1" x14ac:dyDescent="0.2"/>
    <row r="151" s="116" customFormat="1" ht="15.75" customHeight="1" x14ac:dyDescent="0.2"/>
    <row r="152" s="116" customFormat="1" ht="15.75" customHeight="1" x14ac:dyDescent="0.2"/>
    <row r="153" s="116" customFormat="1" ht="15.75" customHeight="1" x14ac:dyDescent="0.2"/>
    <row r="154" s="116" customFormat="1" ht="15.75" customHeight="1" x14ac:dyDescent="0.2"/>
    <row r="155" s="116" customFormat="1" ht="15.75" customHeight="1" x14ac:dyDescent="0.2"/>
    <row r="156" s="116" customFormat="1" ht="15.75" customHeight="1" x14ac:dyDescent="0.2"/>
    <row r="157" s="116" customFormat="1" ht="15.75" customHeight="1" x14ac:dyDescent="0.2"/>
    <row r="158" s="116" customFormat="1" ht="15.75" customHeight="1" x14ac:dyDescent="0.2"/>
    <row r="159" s="116" customFormat="1" ht="15.75" customHeight="1" x14ac:dyDescent="0.2"/>
    <row r="160" s="116" customFormat="1" ht="15.75" customHeight="1" x14ac:dyDescent="0.2"/>
    <row r="161" s="116" customFormat="1" ht="15.75" customHeight="1" x14ac:dyDescent="0.2"/>
    <row r="162" s="116" customFormat="1" ht="15.75" customHeight="1" x14ac:dyDescent="0.2"/>
    <row r="163" s="116" customFormat="1" ht="15.75" customHeight="1" x14ac:dyDescent="0.2"/>
    <row r="164" s="116" customFormat="1" ht="15.75" customHeight="1" x14ac:dyDescent="0.2"/>
    <row r="165" s="116" customFormat="1" ht="15.75" customHeight="1" x14ac:dyDescent="0.2"/>
    <row r="166" s="116" customFormat="1" ht="15.75" customHeight="1" x14ac:dyDescent="0.2"/>
    <row r="167" s="116" customFormat="1" ht="15.75" customHeight="1" x14ac:dyDescent="0.2"/>
    <row r="168" s="116" customFormat="1" ht="15.75" customHeight="1" x14ac:dyDescent="0.2"/>
    <row r="169" s="116" customFormat="1" ht="15.75" customHeight="1" x14ac:dyDescent="0.2"/>
    <row r="170" s="116" customFormat="1" ht="15.75" customHeight="1" x14ac:dyDescent="0.2"/>
    <row r="171" s="116" customFormat="1" ht="15.75" customHeight="1" x14ac:dyDescent="0.2"/>
    <row r="172" s="116" customFormat="1" ht="15.75" customHeight="1" x14ac:dyDescent="0.2"/>
    <row r="173" s="116" customFormat="1" ht="15.75" customHeight="1" x14ac:dyDescent="0.2"/>
    <row r="174" s="116" customFormat="1" ht="15.75" customHeight="1" x14ac:dyDescent="0.2"/>
    <row r="175" s="116" customFormat="1" ht="15.75" customHeight="1" x14ac:dyDescent="0.2"/>
    <row r="176" s="116" customFormat="1" ht="15.75" customHeight="1" x14ac:dyDescent="0.2"/>
    <row r="177" s="116" customFormat="1" ht="15.75" customHeight="1" x14ac:dyDescent="0.2"/>
    <row r="178" s="116" customFormat="1" ht="15.75" customHeight="1" x14ac:dyDescent="0.2"/>
    <row r="179" s="116" customFormat="1" ht="15.75" customHeight="1" x14ac:dyDescent="0.2"/>
    <row r="180" s="116" customFormat="1" ht="15.75" customHeight="1" x14ac:dyDescent="0.2"/>
    <row r="181" s="116" customFormat="1" ht="15.75" customHeight="1" x14ac:dyDescent="0.2"/>
    <row r="182" s="116" customFormat="1" ht="15.75" customHeight="1" x14ac:dyDescent="0.2"/>
    <row r="183" s="116" customFormat="1" ht="15.75" customHeight="1" x14ac:dyDescent="0.2"/>
    <row r="184" s="116" customFormat="1" ht="15.75" customHeight="1" x14ac:dyDescent="0.2"/>
    <row r="185" s="116" customFormat="1" ht="15.75" customHeight="1" x14ac:dyDescent="0.2"/>
    <row r="186" s="116" customFormat="1" ht="15.75" customHeight="1" x14ac:dyDescent="0.2"/>
    <row r="187" s="116" customFormat="1" ht="15.75" customHeight="1" x14ac:dyDescent="0.2"/>
    <row r="188" s="116" customFormat="1" ht="15.75" customHeight="1" x14ac:dyDescent="0.2"/>
    <row r="189" s="116" customFormat="1" ht="15.75" customHeight="1" x14ac:dyDescent="0.2"/>
    <row r="190" s="116" customFormat="1" ht="15.75" customHeight="1" x14ac:dyDescent="0.2"/>
    <row r="191" s="116" customFormat="1" ht="15.75" customHeight="1" x14ac:dyDescent="0.2"/>
    <row r="192" s="116" customFormat="1" ht="15.75" customHeight="1" x14ac:dyDescent="0.2"/>
    <row r="193" s="116" customFormat="1" ht="15.75" customHeight="1" x14ac:dyDescent="0.2"/>
    <row r="194" s="116" customFormat="1" ht="15.75" customHeight="1" x14ac:dyDescent="0.2"/>
    <row r="195" s="116" customFormat="1" ht="15.75" customHeight="1" x14ac:dyDescent="0.2"/>
    <row r="196" s="116" customFormat="1" ht="15.75" customHeight="1" x14ac:dyDescent="0.2"/>
    <row r="197" s="116" customFormat="1" ht="15.75" customHeight="1" x14ac:dyDescent="0.2"/>
    <row r="198" s="116" customFormat="1" ht="15.75" customHeight="1" x14ac:dyDescent="0.2"/>
    <row r="199" s="116" customFormat="1" ht="15.75" customHeight="1" x14ac:dyDescent="0.2"/>
    <row r="200" s="116" customFormat="1" ht="15.75" customHeight="1" x14ac:dyDescent="0.2"/>
    <row r="201" s="116" customFormat="1" ht="15.75" customHeight="1" x14ac:dyDescent="0.2"/>
    <row r="202" s="116" customFormat="1" ht="15.75" customHeight="1" x14ac:dyDescent="0.2"/>
    <row r="203" s="116" customFormat="1" ht="15.75" customHeight="1" x14ac:dyDescent="0.2"/>
    <row r="204" s="116" customFormat="1" ht="15.75" customHeight="1" x14ac:dyDescent="0.2"/>
    <row r="205" s="116" customFormat="1" ht="15.75" customHeight="1" x14ac:dyDescent="0.2"/>
    <row r="206" s="116" customFormat="1" ht="15.75" customHeight="1" x14ac:dyDescent="0.2"/>
    <row r="207" s="116" customFormat="1" ht="15.75" customHeight="1" x14ac:dyDescent="0.2"/>
    <row r="208" s="116" customFormat="1" ht="15.75" customHeight="1" x14ac:dyDescent="0.2"/>
    <row r="209" s="116" customFormat="1" ht="15.75" customHeight="1" x14ac:dyDescent="0.2"/>
    <row r="210" s="116" customFormat="1" ht="15.75" customHeight="1" x14ac:dyDescent="0.2"/>
    <row r="211" s="116" customFormat="1" ht="15.75" customHeight="1" x14ac:dyDescent="0.2"/>
    <row r="212" s="116" customFormat="1" ht="15.75" customHeight="1" x14ac:dyDescent="0.2"/>
    <row r="213" s="116" customFormat="1" ht="15.75" customHeight="1" x14ac:dyDescent="0.2"/>
    <row r="214" s="116" customFormat="1" ht="15.75" customHeight="1" x14ac:dyDescent="0.2"/>
    <row r="215" s="116" customFormat="1" ht="15.75" customHeight="1" x14ac:dyDescent="0.2"/>
    <row r="216" s="116" customFormat="1" ht="15.75" customHeight="1" x14ac:dyDescent="0.2"/>
    <row r="217" s="116" customFormat="1" ht="15.75" customHeight="1" x14ac:dyDescent="0.2"/>
    <row r="218" s="116" customFormat="1" ht="15.75" customHeight="1" x14ac:dyDescent="0.2"/>
    <row r="219" s="116" customFormat="1" ht="15.75" customHeight="1" x14ac:dyDescent="0.2"/>
    <row r="220" s="116" customFormat="1" ht="15.75" customHeight="1" x14ac:dyDescent="0.2"/>
    <row r="221" s="116" customFormat="1" ht="15.75" customHeight="1" x14ac:dyDescent="0.2"/>
    <row r="222" s="116" customFormat="1" ht="15.75" customHeight="1" x14ac:dyDescent="0.2"/>
    <row r="223" s="116" customFormat="1" ht="15.75" customHeight="1" x14ac:dyDescent="0.2"/>
    <row r="224" s="116" customFormat="1" ht="15.75" customHeight="1" x14ac:dyDescent="0.2"/>
    <row r="225" s="116" customFormat="1" ht="15.75" customHeight="1" x14ac:dyDescent="0.2"/>
    <row r="226" s="116" customFormat="1" ht="15.75" customHeight="1" x14ac:dyDescent="0.2"/>
    <row r="227" s="116" customFormat="1" ht="15.75" customHeight="1" x14ac:dyDescent="0.2"/>
    <row r="228" s="116" customFormat="1" ht="15.75" customHeight="1" x14ac:dyDescent="0.2"/>
    <row r="229" s="116" customFormat="1" ht="15.75" customHeight="1" x14ac:dyDescent="0.2"/>
    <row r="230" s="116" customFormat="1" ht="15.75" customHeight="1" x14ac:dyDescent="0.2"/>
    <row r="231" s="116" customFormat="1" ht="15.75" customHeight="1" x14ac:dyDescent="0.2"/>
    <row r="232" s="116" customFormat="1" ht="15.75" customHeight="1" x14ac:dyDescent="0.2"/>
    <row r="233" s="116" customFormat="1" ht="15.75" customHeight="1" x14ac:dyDescent="0.2"/>
    <row r="234" s="116" customFormat="1" ht="15.75" customHeight="1" x14ac:dyDescent="0.2"/>
    <row r="235" s="116" customFormat="1" ht="15.75" customHeight="1" x14ac:dyDescent="0.2"/>
    <row r="236" s="116" customFormat="1" ht="15.75" customHeight="1" x14ac:dyDescent="0.2"/>
    <row r="237" s="116" customFormat="1" ht="15.75" customHeight="1" x14ac:dyDescent="0.2"/>
    <row r="238" s="116" customFormat="1" ht="15.75" customHeight="1" x14ac:dyDescent="0.2"/>
    <row r="239" s="116" customFormat="1" ht="15.75" customHeight="1" x14ac:dyDescent="0.2"/>
    <row r="240" s="116" customFormat="1" ht="15.75" customHeight="1" x14ac:dyDescent="0.2"/>
    <row r="241" s="116" customFormat="1" ht="15.75" customHeight="1" x14ac:dyDescent="0.2"/>
    <row r="242" s="116" customFormat="1" ht="15.75" customHeight="1" x14ac:dyDescent="0.2"/>
    <row r="243" s="116" customFormat="1" ht="15.75" customHeight="1" x14ac:dyDescent="0.2"/>
    <row r="244" s="116" customFormat="1" ht="15.75" customHeight="1" x14ac:dyDescent="0.2"/>
    <row r="245" s="116" customFormat="1" ht="15.75" customHeight="1" x14ac:dyDescent="0.2"/>
    <row r="246" s="116" customFormat="1" ht="15.75" customHeight="1" x14ac:dyDescent="0.2"/>
    <row r="247" s="116" customFormat="1" ht="15.75" customHeight="1" x14ac:dyDescent="0.2"/>
    <row r="248" s="116" customFormat="1" ht="15.75" customHeight="1" x14ac:dyDescent="0.2"/>
    <row r="249" s="116" customFormat="1" ht="15.75" customHeight="1" x14ac:dyDescent="0.2"/>
    <row r="250" s="116" customFormat="1" ht="15.75" customHeight="1" x14ac:dyDescent="0.2"/>
    <row r="251" s="116" customFormat="1" ht="15.75" customHeight="1" x14ac:dyDescent="0.2"/>
    <row r="252" s="116" customFormat="1" ht="15.75" customHeight="1" x14ac:dyDescent="0.2"/>
    <row r="253" s="116" customFormat="1" ht="15.75" customHeight="1" x14ac:dyDescent="0.2"/>
    <row r="254" s="116" customFormat="1" ht="15.75" customHeight="1" x14ac:dyDescent="0.2"/>
    <row r="255" s="116" customFormat="1" ht="15.75" customHeight="1" x14ac:dyDescent="0.2"/>
    <row r="256" s="116" customFormat="1" ht="15.75" customHeight="1" x14ac:dyDescent="0.2"/>
    <row r="257" s="116" customFormat="1" ht="15.75" customHeight="1" x14ac:dyDescent="0.2"/>
    <row r="258" s="116" customFormat="1" ht="15.75" customHeight="1" x14ac:dyDescent="0.2"/>
    <row r="259" s="116" customFormat="1" ht="15.75" customHeight="1" x14ac:dyDescent="0.2"/>
    <row r="260" s="116" customFormat="1" ht="15.75" customHeight="1" x14ac:dyDescent="0.2"/>
    <row r="261" s="116" customFormat="1" ht="15.75" customHeight="1" x14ac:dyDescent="0.2"/>
    <row r="262" s="116" customFormat="1" ht="15.75" customHeight="1" x14ac:dyDescent="0.2"/>
    <row r="263" s="116" customFormat="1" ht="15.75" customHeight="1" x14ac:dyDescent="0.2"/>
    <row r="264" s="116" customFormat="1" ht="15.75" customHeight="1" x14ac:dyDescent="0.2"/>
    <row r="265" s="116" customFormat="1" ht="15.75" customHeight="1" x14ac:dyDescent="0.2"/>
    <row r="266" s="116" customFormat="1" ht="15.75" customHeight="1" x14ac:dyDescent="0.2"/>
    <row r="267" s="116" customFormat="1" ht="15.75" customHeight="1" x14ac:dyDescent="0.2"/>
    <row r="268" s="116" customFormat="1" ht="15.75" customHeight="1" x14ac:dyDescent="0.2"/>
    <row r="269" s="116" customFormat="1" ht="15.75" customHeight="1" x14ac:dyDescent="0.2"/>
    <row r="270" s="116" customFormat="1" ht="15.75" customHeight="1" x14ac:dyDescent="0.2"/>
    <row r="271" s="116" customFormat="1" ht="15.75" customHeight="1" x14ac:dyDescent="0.2"/>
    <row r="272" s="116" customFormat="1" ht="15.75" customHeight="1" x14ac:dyDescent="0.2"/>
    <row r="273" s="116" customFormat="1" ht="15.75" customHeight="1" x14ac:dyDescent="0.2"/>
    <row r="274" s="116" customFormat="1" ht="15.75" customHeight="1" x14ac:dyDescent="0.2"/>
    <row r="275" s="116" customFormat="1" ht="15.75" customHeight="1" x14ac:dyDescent="0.2"/>
    <row r="276" s="116" customFormat="1" ht="15.75" customHeight="1" x14ac:dyDescent="0.2"/>
    <row r="277" s="116" customFormat="1" ht="15.75" customHeight="1" x14ac:dyDescent="0.2"/>
    <row r="278" s="116" customFormat="1" ht="15.75" customHeight="1" x14ac:dyDescent="0.2"/>
    <row r="279" s="116" customFormat="1" ht="15.75" customHeight="1" x14ac:dyDescent="0.2"/>
    <row r="280" s="116" customFormat="1" ht="15.75" customHeight="1" x14ac:dyDescent="0.2"/>
    <row r="281" s="116" customFormat="1" ht="15.75" customHeight="1" x14ac:dyDescent="0.2"/>
    <row r="282" s="116" customFormat="1" ht="15.75" customHeight="1" x14ac:dyDescent="0.2"/>
    <row r="283" s="116" customFormat="1" ht="15.75" customHeight="1" x14ac:dyDescent="0.2"/>
    <row r="284" s="116" customFormat="1" ht="15.75" customHeight="1" x14ac:dyDescent="0.2"/>
    <row r="285" s="116" customFormat="1" ht="15.75" customHeight="1" x14ac:dyDescent="0.2"/>
    <row r="286" s="116" customFormat="1" ht="15.75" customHeight="1" x14ac:dyDescent="0.2"/>
    <row r="287" s="116" customFormat="1" ht="15.75" customHeight="1" x14ac:dyDescent="0.2"/>
    <row r="288" s="116" customFormat="1" ht="15.75" customHeight="1" x14ac:dyDescent="0.2"/>
    <row r="289" s="116" customFormat="1" ht="15.75" customHeight="1" x14ac:dyDescent="0.2"/>
    <row r="290" s="116" customFormat="1" ht="15.75" customHeight="1" x14ac:dyDescent="0.2"/>
    <row r="291" s="116" customFormat="1" ht="15.75" customHeight="1" x14ac:dyDescent="0.2"/>
    <row r="292" s="116" customFormat="1" ht="15.75" customHeight="1" x14ac:dyDescent="0.2"/>
    <row r="293" s="116" customFormat="1" ht="15.75" customHeight="1" x14ac:dyDescent="0.2"/>
    <row r="294" s="116" customFormat="1" ht="15.75" customHeight="1" x14ac:dyDescent="0.2"/>
    <row r="295" s="116" customFormat="1" ht="15.75" customHeight="1" x14ac:dyDescent="0.2"/>
    <row r="296" s="116" customFormat="1" ht="15.75" customHeight="1" x14ac:dyDescent="0.2"/>
    <row r="297" s="116" customFormat="1" ht="15.75" customHeight="1" x14ac:dyDescent="0.2"/>
    <row r="298" s="116" customFormat="1" ht="15.75" customHeight="1" x14ac:dyDescent="0.2"/>
    <row r="299" s="116" customFormat="1" ht="15.75" customHeight="1" x14ac:dyDescent="0.2"/>
    <row r="300" s="116" customFormat="1" ht="15.75" customHeight="1" x14ac:dyDescent="0.2"/>
    <row r="301" s="116" customFormat="1" ht="15.75" customHeight="1" x14ac:dyDescent="0.2"/>
    <row r="302" s="116" customFormat="1" ht="15.75" customHeight="1" x14ac:dyDescent="0.2"/>
    <row r="303" s="116" customFormat="1" ht="15.75" customHeight="1" x14ac:dyDescent="0.2"/>
    <row r="304" s="116" customFormat="1" ht="15.75" customHeight="1" x14ac:dyDescent="0.2"/>
    <row r="305" s="116" customFormat="1" ht="15.75" customHeight="1" x14ac:dyDescent="0.2"/>
    <row r="306" s="116" customFormat="1" ht="15.75" customHeight="1" x14ac:dyDescent="0.2"/>
    <row r="307" s="116" customFormat="1" ht="15.75" customHeight="1" x14ac:dyDescent="0.2"/>
    <row r="308" s="116" customFormat="1" ht="15.75" customHeight="1" x14ac:dyDescent="0.2"/>
    <row r="309" s="116" customFormat="1" ht="15.75" customHeight="1" x14ac:dyDescent="0.2"/>
    <row r="310" s="116" customFormat="1" ht="15.75" customHeight="1" x14ac:dyDescent="0.2"/>
    <row r="311" s="116" customFormat="1" ht="15.75" customHeight="1" x14ac:dyDescent="0.2"/>
    <row r="312" s="116" customFormat="1" ht="15.75" customHeight="1" x14ac:dyDescent="0.2"/>
    <row r="313" s="116" customFormat="1" ht="15.75" customHeight="1" x14ac:dyDescent="0.2"/>
    <row r="314" s="116" customFormat="1" ht="15.75" customHeight="1" x14ac:dyDescent="0.2"/>
    <row r="315" s="116" customFormat="1" ht="15.75" customHeight="1" x14ac:dyDescent="0.2"/>
    <row r="316" s="116" customFormat="1" ht="15.75" customHeight="1" x14ac:dyDescent="0.2"/>
    <row r="317" s="116" customFormat="1" ht="15.75" customHeight="1" x14ac:dyDescent="0.2"/>
    <row r="318" s="116" customFormat="1" ht="15.75" customHeight="1" x14ac:dyDescent="0.2"/>
    <row r="319" s="116" customFormat="1" ht="15.75" customHeight="1" x14ac:dyDescent="0.2"/>
    <row r="320" s="116" customFormat="1" ht="15.75" customHeight="1" x14ac:dyDescent="0.2"/>
    <row r="321" s="116" customFormat="1" ht="15.75" customHeight="1" x14ac:dyDescent="0.2"/>
    <row r="322" s="116" customFormat="1" ht="15.75" customHeight="1" x14ac:dyDescent="0.2"/>
    <row r="323" s="116" customFormat="1" ht="15.75" customHeight="1" x14ac:dyDescent="0.2"/>
    <row r="324" s="116" customFormat="1" ht="15.75" customHeight="1" x14ac:dyDescent="0.2"/>
    <row r="325" s="116" customFormat="1" ht="15.75" customHeight="1" x14ac:dyDescent="0.2"/>
    <row r="326" s="116" customFormat="1" ht="15.75" customHeight="1" x14ac:dyDescent="0.2"/>
    <row r="327" s="116" customFormat="1" ht="15.75" customHeight="1" x14ac:dyDescent="0.2"/>
    <row r="328" s="116" customFormat="1" ht="15.75" customHeight="1" x14ac:dyDescent="0.2"/>
    <row r="329" s="116" customFormat="1" ht="15.75" customHeight="1" x14ac:dyDescent="0.2"/>
    <row r="330" s="116" customFormat="1" ht="15.75" customHeight="1" x14ac:dyDescent="0.2"/>
    <row r="331" s="116" customFormat="1" ht="15.75" customHeight="1" x14ac:dyDescent="0.2"/>
    <row r="332" s="116" customFormat="1" ht="15.75" customHeight="1" x14ac:dyDescent="0.2"/>
    <row r="333" s="116" customFormat="1" ht="15.75" customHeight="1" x14ac:dyDescent="0.2"/>
    <row r="334" s="116" customFormat="1" ht="15.75" customHeight="1" x14ac:dyDescent="0.2"/>
    <row r="335" s="116" customFormat="1" ht="15.75" customHeight="1" x14ac:dyDescent="0.2"/>
    <row r="336" s="116" customFormat="1" ht="15.75" customHeight="1" x14ac:dyDescent="0.2"/>
    <row r="337" s="116" customFormat="1" ht="15.75" customHeight="1" x14ac:dyDescent="0.2"/>
    <row r="338" s="116" customFormat="1" ht="15.75" customHeight="1" x14ac:dyDescent="0.2"/>
    <row r="339" s="116" customFormat="1" ht="15.75" customHeight="1" x14ac:dyDescent="0.2"/>
    <row r="340" s="116" customFormat="1" ht="15.75" customHeight="1" x14ac:dyDescent="0.2"/>
    <row r="341" s="116" customFormat="1" ht="15.75" customHeight="1" x14ac:dyDescent="0.2"/>
    <row r="342" s="116" customFormat="1" ht="15.75" customHeight="1" x14ac:dyDescent="0.2"/>
    <row r="343" s="116" customFormat="1" ht="15.75" customHeight="1" x14ac:dyDescent="0.2"/>
    <row r="344" s="116" customFormat="1" ht="15.75" customHeight="1" x14ac:dyDescent="0.2"/>
    <row r="345" s="116" customFormat="1" ht="15.75" customHeight="1" x14ac:dyDescent="0.2"/>
    <row r="346" s="116" customFormat="1" ht="15.75" customHeight="1" x14ac:dyDescent="0.2"/>
    <row r="347" s="116" customFormat="1" ht="15.75" customHeight="1" x14ac:dyDescent="0.2"/>
    <row r="348" s="116" customFormat="1" ht="15.75" customHeight="1" x14ac:dyDescent="0.2"/>
    <row r="349" s="116" customFormat="1" ht="15.75" customHeight="1" x14ac:dyDescent="0.2"/>
    <row r="350" s="116" customFormat="1" ht="15.75" customHeight="1" x14ac:dyDescent="0.2"/>
    <row r="351" s="116" customFormat="1" ht="15.75" customHeight="1" x14ac:dyDescent="0.2"/>
    <row r="352" s="116" customFormat="1" ht="15.75" customHeight="1" x14ac:dyDescent="0.2"/>
    <row r="353" s="116" customFormat="1" ht="15.75" customHeight="1" x14ac:dyDescent="0.2"/>
    <row r="354" s="116" customFormat="1" ht="15.75" customHeight="1" x14ac:dyDescent="0.2"/>
    <row r="355" s="116" customFormat="1" ht="15.75" customHeight="1" x14ac:dyDescent="0.2"/>
    <row r="356" s="116" customFormat="1" ht="15.75" customHeight="1" x14ac:dyDescent="0.2"/>
    <row r="357" s="116" customFormat="1" ht="15.75" customHeight="1" x14ac:dyDescent="0.2"/>
    <row r="358" s="116" customFormat="1" ht="15.75" customHeight="1" x14ac:dyDescent="0.2"/>
    <row r="359" s="116" customFormat="1" ht="15.75" customHeight="1" x14ac:dyDescent="0.2"/>
    <row r="360" s="116" customFormat="1" ht="15.75" customHeight="1" x14ac:dyDescent="0.2"/>
    <row r="361" s="116" customFormat="1" ht="15.75" customHeight="1" x14ac:dyDescent="0.2"/>
    <row r="362" s="116" customFormat="1" ht="15.75" customHeight="1" x14ac:dyDescent="0.2"/>
    <row r="363" s="116" customFormat="1" ht="15.75" customHeight="1" x14ac:dyDescent="0.2"/>
    <row r="364" s="116" customFormat="1" ht="15.75" customHeight="1" x14ac:dyDescent="0.2"/>
    <row r="365" s="116" customFormat="1" ht="15.75" customHeight="1" x14ac:dyDescent="0.2"/>
    <row r="366" s="116" customFormat="1" ht="15.75" customHeight="1" x14ac:dyDescent="0.2"/>
    <row r="367" s="116" customFormat="1" ht="15.75" customHeight="1" x14ac:dyDescent="0.2"/>
    <row r="368" s="116" customFormat="1" ht="15.75" customHeight="1" x14ac:dyDescent="0.2"/>
    <row r="369" s="116" customFormat="1" ht="15.75" customHeight="1" x14ac:dyDescent="0.2"/>
    <row r="370" s="116" customFormat="1" ht="15.75" customHeight="1" x14ac:dyDescent="0.2"/>
    <row r="371" s="116" customFormat="1" ht="15.75" customHeight="1" x14ac:dyDescent="0.2"/>
    <row r="372" s="116" customFormat="1" ht="15.75" customHeight="1" x14ac:dyDescent="0.2"/>
    <row r="373" s="116" customFormat="1" ht="15.75" customHeight="1" x14ac:dyDescent="0.2"/>
    <row r="374" s="116" customFormat="1" ht="15.75" customHeight="1" x14ac:dyDescent="0.2"/>
    <row r="375" s="116" customFormat="1" ht="15.75" customHeight="1" x14ac:dyDescent="0.2"/>
    <row r="376" s="116" customFormat="1" ht="15.75" customHeight="1" x14ac:dyDescent="0.2"/>
    <row r="377" s="116" customFormat="1" ht="15.75" customHeight="1" x14ac:dyDescent="0.2"/>
    <row r="378" s="116" customFormat="1" ht="15.75" customHeight="1" x14ac:dyDescent="0.2"/>
    <row r="379" s="116" customFormat="1" ht="15.75" customHeight="1" x14ac:dyDescent="0.2"/>
    <row r="380" s="116" customFormat="1" ht="15.75" customHeight="1" x14ac:dyDescent="0.2"/>
    <row r="381" s="116" customFormat="1" ht="15.75" customHeight="1" x14ac:dyDescent="0.2"/>
    <row r="382" s="116" customFormat="1" ht="15.75" customHeight="1" x14ac:dyDescent="0.2"/>
    <row r="383" s="116" customFormat="1" ht="15.75" customHeight="1" x14ac:dyDescent="0.2"/>
    <row r="384" s="116" customFormat="1" ht="15.75" customHeight="1" x14ac:dyDescent="0.2"/>
    <row r="385" s="116" customFormat="1" ht="15.75" customHeight="1" x14ac:dyDescent="0.2"/>
    <row r="386" s="116" customFormat="1" ht="15.75" customHeight="1" x14ac:dyDescent="0.2"/>
    <row r="387" s="116" customFormat="1" ht="15.75" customHeight="1" x14ac:dyDescent="0.2"/>
    <row r="388" s="116" customFormat="1" ht="15.75" customHeight="1" x14ac:dyDescent="0.2"/>
    <row r="389" s="116" customFormat="1" ht="15.75" customHeight="1" x14ac:dyDescent="0.2"/>
    <row r="390" s="116" customFormat="1" ht="15.75" customHeight="1" x14ac:dyDescent="0.2"/>
    <row r="391" s="116" customFormat="1" ht="15.75" customHeight="1" x14ac:dyDescent="0.2"/>
    <row r="392" s="116" customFormat="1" ht="15.75" customHeight="1" x14ac:dyDescent="0.2"/>
    <row r="393" s="116" customFormat="1" ht="15.75" customHeight="1" x14ac:dyDescent="0.2"/>
    <row r="394" s="116" customFormat="1" ht="15.75" customHeight="1" x14ac:dyDescent="0.2"/>
    <row r="395" s="116" customFormat="1" ht="15.75" customHeight="1" x14ac:dyDescent="0.2"/>
    <row r="396" s="116" customFormat="1" ht="15.75" customHeight="1" x14ac:dyDescent="0.2"/>
    <row r="397" s="116" customFormat="1" ht="15.75" customHeight="1" x14ac:dyDescent="0.2"/>
    <row r="398" s="116" customFormat="1" ht="15.75" customHeight="1" x14ac:dyDescent="0.2"/>
    <row r="399" s="116" customFormat="1" ht="15.75" customHeight="1" x14ac:dyDescent="0.2"/>
    <row r="400" s="116" customFormat="1" ht="15.75" customHeight="1" x14ac:dyDescent="0.2"/>
    <row r="401" s="116" customFormat="1" ht="15.75" customHeight="1" x14ac:dyDescent="0.2"/>
    <row r="402" s="116" customFormat="1" ht="15.75" customHeight="1" x14ac:dyDescent="0.2"/>
    <row r="403" s="116" customFormat="1" ht="15.75" customHeight="1" x14ac:dyDescent="0.2"/>
    <row r="404" s="116" customFormat="1" ht="15.75" customHeight="1" x14ac:dyDescent="0.2"/>
    <row r="405" s="116" customFormat="1" ht="15.75" customHeight="1" x14ac:dyDescent="0.2"/>
    <row r="406" s="116" customFormat="1" ht="15.75" customHeight="1" x14ac:dyDescent="0.2"/>
    <row r="407" s="116" customFormat="1" ht="15.75" customHeight="1" x14ac:dyDescent="0.2"/>
    <row r="408" s="116" customFormat="1" ht="15.75" customHeight="1" x14ac:dyDescent="0.2"/>
    <row r="409" s="116" customFormat="1" ht="15.75" customHeight="1" x14ac:dyDescent="0.2"/>
    <row r="410" s="116" customFormat="1" ht="15.75" customHeight="1" x14ac:dyDescent="0.2"/>
    <row r="411" s="116" customFormat="1" ht="15.75" customHeight="1" x14ac:dyDescent="0.2"/>
    <row r="412" s="116" customFormat="1" ht="15.75" customHeight="1" x14ac:dyDescent="0.2"/>
    <row r="413" s="116" customFormat="1" ht="15.75" customHeight="1" x14ac:dyDescent="0.2"/>
    <row r="414" s="116" customFormat="1" ht="15.75" customHeight="1" x14ac:dyDescent="0.2"/>
    <row r="415" s="116" customFormat="1" ht="15.75" customHeight="1" x14ac:dyDescent="0.2"/>
    <row r="416" s="116" customFormat="1" ht="15.75" customHeight="1" x14ac:dyDescent="0.2"/>
    <row r="417" s="116" customFormat="1" ht="15.75" customHeight="1" x14ac:dyDescent="0.2"/>
    <row r="418" s="116" customFormat="1" ht="15.75" customHeight="1" x14ac:dyDescent="0.2"/>
    <row r="419" s="116" customFormat="1" ht="15.75" customHeight="1" x14ac:dyDescent="0.2"/>
    <row r="420" s="116" customFormat="1" ht="15.75" customHeight="1" x14ac:dyDescent="0.2"/>
    <row r="421" s="116" customFormat="1" ht="15.75" customHeight="1" x14ac:dyDescent="0.2"/>
    <row r="422" s="116" customFormat="1" ht="15.75" customHeight="1" x14ac:dyDescent="0.2"/>
    <row r="423" s="116" customFormat="1" ht="15.75" customHeight="1" x14ac:dyDescent="0.2"/>
    <row r="424" s="116" customFormat="1" ht="15.75" customHeight="1" x14ac:dyDescent="0.2"/>
    <row r="425" s="116" customFormat="1" ht="15.75" customHeight="1" x14ac:dyDescent="0.2"/>
    <row r="426" s="116" customFormat="1" ht="15.75" customHeight="1" x14ac:dyDescent="0.2"/>
    <row r="427" s="116" customFormat="1" ht="15.75" customHeight="1" x14ac:dyDescent="0.2"/>
    <row r="428" s="116" customFormat="1" ht="15.75" customHeight="1" x14ac:dyDescent="0.2"/>
    <row r="429" s="116" customFormat="1" ht="15.75" customHeight="1" x14ac:dyDescent="0.2"/>
    <row r="430" s="116" customFormat="1" ht="15.75" customHeight="1" x14ac:dyDescent="0.2"/>
    <row r="431" s="116" customFormat="1" ht="15.75" customHeight="1" x14ac:dyDescent="0.2"/>
    <row r="432" s="116" customFormat="1" ht="15.75" customHeight="1" x14ac:dyDescent="0.2"/>
    <row r="433" s="116" customFormat="1" ht="15.75" customHeight="1" x14ac:dyDescent="0.2"/>
    <row r="434" s="116" customFormat="1" ht="15.75" customHeight="1" x14ac:dyDescent="0.2"/>
    <row r="435" s="116" customFormat="1" ht="15.75" customHeight="1" x14ac:dyDescent="0.2"/>
    <row r="436" s="116" customFormat="1" ht="15.75" customHeight="1" x14ac:dyDescent="0.2"/>
    <row r="437" s="116" customFormat="1" ht="15.75" customHeight="1" x14ac:dyDescent="0.2"/>
    <row r="438" s="116" customFormat="1" ht="15.75" customHeight="1" x14ac:dyDescent="0.2"/>
    <row r="439" s="116" customFormat="1" ht="15.75" customHeight="1" x14ac:dyDescent="0.2"/>
    <row r="440" s="116" customFormat="1" ht="15.75" customHeight="1" x14ac:dyDescent="0.2"/>
    <row r="441" s="116" customFormat="1" ht="15.75" customHeight="1" x14ac:dyDescent="0.2"/>
    <row r="442" s="116" customFormat="1" ht="15.75" customHeight="1" x14ac:dyDescent="0.2"/>
    <row r="443" s="116" customFormat="1" ht="15.75" customHeight="1" x14ac:dyDescent="0.2"/>
    <row r="444" s="116" customFormat="1" ht="15.75" customHeight="1" x14ac:dyDescent="0.2"/>
    <row r="445" s="116" customFormat="1" ht="15.75" customHeight="1" x14ac:dyDescent="0.2"/>
    <row r="446" s="116" customFormat="1" ht="15.75" customHeight="1" x14ac:dyDescent="0.2"/>
    <row r="447" s="116" customFormat="1" ht="15.75" customHeight="1" x14ac:dyDescent="0.2"/>
    <row r="448" s="116" customFormat="1" ht="15.75" customHeight="1" x14ac:dyDescent="0.2"/>
    <row r="449" s="116" customFormat="1" ht="15.75" customHeight="1" x14ac:dyDescent="0.2"/>
    <row r="450" s="116" customFormat="1" ht="15.75" customHeight="1" x14ac:dyDescent="0.2"/>
    <row r="451" s="116" customFormat="1" ht="15.75" customHeight="1" x14ac:dyDescent="0.2"/>
    <row r="452" s="116" customFormat="1" ht="15.75" customHeight="1" x14ac:dyDescent="0.2"/>
    <row r="453" s="116" customFormat="1" ht="15.75" customHeight="1" x14ac:dyDescent="0.2"/>
    <row r="454" s="116" customFormat="1" ht="15.75" customHeight="1" x14ac:dyDescent="0.2"/>
    <row r="455" s="116" customFormat="1" ht="15.75" customHeight="1" x14ac:dyDescent="0.2"/>
    <row r="456" s="116" customFormat="1" ht="15.75" customHeight="1" x14ac:dyDescent="0.2"/>
    <row r="457" s="116" customFormat="1" ht="15.75" customHeight="1" x14ac:dyDescent="0.2"/>
    <row r="458" s="116" customFormat="1" ht="15.75" customHeight="1" x14ac:dyDescent="0.2"/>
    <row r="459" s="116" customFormat="1" ht="15.75" customHeight="1" x14ac:dyDescent="0.2"/>
    <row r="460" s="116" customFormat="1" ht="15.75" customHeight="1" x14ac:dyDescent="0.2"/>
    <row r="461" s="116" customFormat="1" ht="15.75" customHeight="1" x14ac:dyDescent="0.2"/>
    <row r="462" s="116" customFormat="1" ht="15.75" customHeight="1" x14ac:dyDescent="0.2"/>
    <row r="463" s="116" customFormat="1" ht="15.75" customHeight="1" x14ac:dyDescent="0.2"/>
    <row r="464" s="116" customFormat="1" ht="15.75" customHeight="1" x14ac:dyDescent="0.2"/>
    <row r="465" s="116" customFormat="1" ht="15.75" customHeight="1" x14ac:dyDescent="0.2"/>
    <row r="466" s="116" customFormat="1" ht="15.75" customHeight="1" x14ac:dyDescent="0.2"/>
    <row r="467" s="116" customFormat="1" ht="15.75" customHeight="1" x14ac:dyDescent="0.2"/>
    <row r="468" s="116" customFormat="1" ht="15.75" customHeight="1" x14ac:dyDescent="0.2"/>
    <row r="469" s="116" customFormat="1" ht="15.75" customHeight="1" x14ac:dyDescent="0.2"/>
    <row r="470" s="116" customFormat="1" ht="15.75" customHeight="1" x14ac:dyDescent="0.2"/>
    <row r="471" s="116" customFormat="1" ht="15.75" customHeight="1" x14ac:dyDescent="0.2"/>
    <row r="472" s="116" customFormat="1" ht="15.75" customHeight="1" x14ac:dyDescent="0.2"/>
    <row r="473" s="116" customFormat="1" ht="15.75" customHeight="1" x14ac:dyDescent="0.2"/>
    <row r="474" s="116" customFormat="1" ht="15.75" customHeight="1" x14ac:dyDescent="0.2"/>
    <row r="475" s="116" customFormat="1" ht="15.75" customHeight="1" x14ac:dyDescent="0.2"/>
    <row r="476" s="116" customFormat="1" ht="15.75" customHeight="1" x14ac:dyDescent="0.2"/>
    <row r="477" s="116" customFormat="1" ht="15.75" customHeight="1" x14ac:dyDescent="0.2"/>
    <row r="478" s="116" customFormat="1" ht="15.75" customHeight="1" x14ac:dyDescent="0.2"/>
    <row r="479" s="116" customFormat="1" ht="15.75" customHeight="1" x14ac:dyDescent="0.2"/>
    <row r="480" s="116" customFormat="1" ht="15.75" customHeight="1" x14ac:dyDescent="0.2"/>
    <row r="481" s="116" customFormat="1" ht="15.75" customHeight="1" x14ac:dyDescent="0.2"/>
    <row r="482" s="116" customFormat="1" ht="15.75" customHeight="1" x14ac:dyDescent="0.2"/>
    <row r="483" s="116" customFormat="1" ht="15.75" customHeight="1" x14ac:dyDescent="0.2"/>
    <row r="484" s="116" customFormat="1" ht="15.75" customHeight="1" x14ac:dyDescent="0.2"/>
    <row r="485" s="116" customFormat="1" ht="15.75" customHeight="1" x14ac:dyDescent="0.2"/>
    <row r="486" s="116" customFormat="1" ht="15.75" customHeight="1" x14ac:dyDescent="0.2"/>
    <row r="487" s="116" customFormat="1" ht="15.75" customHeight="1" x14ac:dyDescent="0.2"/>
    <row r="488" s="116" customFormat="1" ht="15.75" customHeight="1" x14ac:dyDescent="0.2"/>
    <row r="489" s="116" customFormat="1" ht="15.75" customHeight="1" x14ac:dyDescent="0.2"/>
    <row r="490" s="116" customFormat="1" ht="15.75" customHeight="1" x14ac:dyDescent="0.2"/>
    <row r="491" s="116" customFormat="1" ht="15.75" customHeight="1" x14ac:dyDescent="0.2"/>
    <row r="492" s="116" customFormat="1" ht="15.75" customHeight="1" x14ac:dyDescent="0.2"/>
    <row r="493" s="116" customFormat="1" ht="15.75" customHeight="1" x14ac:dyDescent="0.2"/>
    <row r="494" s="116" customFormat="1" ht="15.75" customHeight="1" x14ac:dyDescent="0.2"/>
    <row r="495" s="116" customFormat="1" ht="15.75" customHeight="1" x14ac:dyDescent="0.2"/>
    <row r="496" s="116" customFormat="1" ht="15.75" customHeight="1" x14ac:dyDescent="0.2"/>
    <row r="497" s="116" customFormat="1" ht="15.75" customHeight="1" x14ac:dyDescent="0.2"/>
    <row r="498" s="116" customFormat="1" ht="15.75" customHeight="1" x14ac:dyDescent="0.2"/>
    <row r="499" s="116" customFormat="1" ht="15.75" customHeight="1" x14ac:dyDescent="0.2"/>
    <row r="500" s="116" customFormat="1" ht="15.75" customHeight="1" x14ac:dyDescent="0.2"/>
    <row r="501" s="116" customFormat="1" ht="15.75" customHeight="1" x14ac:dyDescent="0.2"/>
    <row r="502" s="116" customFormat="1" ht="15.75" customHeight="1" x14ac:dyDescent="0.2"/>
    <row r="503" s="116" customFormat="1" ht="15.75" customHeight="1" x14ac:dyDescent="0.2"/>
    <row r="504" s="116" customFormat="1" ht="15.75" customHeight="1" x14ac:dyDescent="0.2"/>
    <row r="505" s="116" customFormat="1" ht="15.75" customHeight="1" x14ac:dyDescent="0.2"/>
    <row r="506" s="116" customFormat="1" ht="15.75" customHeight="1" x14ac:dyDescent="0.2"/>
    <row r="507" s="116" customFormat="1" ht="15.75" customHeight="1" x14ac:dyDescent="0.2"/>
    <row r="508" s="116" customFormat="1" ht="15.75" customHeight="1" x14ac:dyDescent="0.2"/>
    <row r="509" s="116" customFormat="1" ht="15.75" customHeight="1" x14ac:dyDescent="0.2"/>
    <row r="510" s="116" customFormat="1" ht="15.75" customHeight="1" x14ac:dyDescent="0.2"/>
    <row r="511" s="116" customFormat="1" ht="15.75" customHeight="1" x14ac:dyDescent="0.2"/>
    <row r="512" s="116" customFormat="1" ht="15.75" customHeight="1" x14ac:dyDescent="0.2"/>
    <row r="513" s="116" customFormat="1" ht="15.75" customHeight="1" x14ac:dyDescent="0.2"/>
    <row r="514" s="116" customFormat="1" ht="15.75" customHeight="1" x14ac:dyDescent="0.2"/>
    <row r="515" s="116" customFormat="1" ht="15.75" customHeight="1" x14ac:dyDescent="0.2"/>
    <row r="516" s="116" customFormat="1" ht="15.75" customHeight="1" x14ac:dyDescent="0.2"/>
    <row r="517" s="116" customFormat="1" ht="15.75" customHeight="1" x14ac:dyDescent="0.2"/>
    <row r="518" s="116" customFormat="1" ht="15.75" customHeight="1" x14ac:dyDescent="0.2"/>
    <row r="519" s="116" customFormat="1" ht="15.75" customHeight="1" x14ac:dyDescent="0.2"/>
    <row r="520" s="116" customFormat="1" ht="15.75" customHeight="1" x14ac:dyDescent="0.2"/>
    <row r="521" s="116" customFormat="1" ht="15.75" customHeight="1" x14ac:dyDescent="0.2"/>
    <row r="522" s="116" customFormat="1" ht="15.75" customHeight="1" x14ac:dyDescent="0.2"/>
    <row r="523" s="116" customFormat="1" ht="15.75" customHeight="1" x14ac:dyDescent="0.2"/>
    <row r="524" s="116" customFormat="1" ht="15.75" customHeight="1" x14ac:dyDescent="0.2"/>
    <row r="525" s="116" customFormat="1" ht="15.75" customHeight="1" x14ac:dyDescent="0.2"/>
    <row r="526" s="116" customFormat="1" ht="15.75" customHeight="1" x14ac:dyDescent="0.2"/>
    <row r="527" s="116" customFormat="1" ht="15.75" customHeight="1" x14ac:dyDescent="0.2"/>
    <row r="528" s="116" customFormat="1" ht="15.75" customHeight="1" x14ac:dyDescent="0.2"/>
    <row r="529" s="116" customFormat="1" ht="15.75" customHeight="1" x14ac:dyDescent="0.2"/>
    <row r="530" s="116" customFormat="1" ht="15.75" customHeight="1" x14ac:dyDescent="0.2"/>
    <row r="531" s="116" customFormat="1" ht="15.75" customHeight="1" x14ac:dyDescent="0.2"/>
    <row r="532" s="116" customFormat="1" ht="15.75" customHeight="1" x14ac:dyDescent="0.2"/>
    <row r="533" s="116" customFormat="1" ht="15.75" customHeight="1" x14ac:dyDescent="0.2"/>
    <row r="534" s="116" customFormat="1" ht="15.75" customHeight="1" x14ac:dyDescent="0.2"/>
    <row r="535" s="116" customFormat="1" ht="15.75" customHeight="1" x14ac:dyDescent="0.2"/>
    <row r="536" s="116" customFormat="1" ht="15.75" customHeight="1" x14ac:dyDescent="0.2"/>
    <row r="537" s="116" customFormat="1" ht="15.75" customHeight="1" x14ac:dyDescent="0.2"/>
    <row r="538" s="116" customFormat="1" ht="15.75" customHeight="1" x14ac:dyDescent="0.2"/>
    <row r="539" s="116" customFormat="1" ht="15.75" customHeight="1" x14ac:dyDescent="0.2"/>
    <row r="540" s="116" customFormat="1" ht="15.75" customHeight="1" x14ac:dyDescent="0.2"/>
    <row r="541" s="116" customFormat="1" ht="15.75" customHeight="1" x14ac:dyDescent="0.2"/>
    <row r="542" s="116" customFormat="1" ht="15.75" customHeight="1" x14ac:dyDescent="0.2"/>
    <row r="543" s="116" customFormat="1" ht="15.75" customHeight="1" x14ac:dyDescent="0.2"/>
    <row r="544" s="116" customFormat="1" ht="15.75" customHeight="1" x14ac:dyDescent="0.2"/>
    <row r="545" s="116" customFormat="1" ht="15.75" customHeight="1" x14ac:dyDescent="0.2"/>
    <row r="546" s="116" customFormat="1" ht="15.75" customHeight="1" x14ac:dyDescent="0.2"/>
    <row r="547" s="116" customFormat="1" ht="15.75" customHeight="1" x14ac:dyDescent="0.2"/>
    <row r="548" s="116" customFormat="1" ht="15.75" customHeight="1" x14ac:dyDescent="0.2"/>
    <row r="549" s="116" customFormat="1" ht="15.75" customHeight="1" x14ac:dyDescent="0.2"/>
    <row r="550" s="116" customFormat="1" ht="15.75" customHeight="1" x14ac:dyDescent="0.2"/>
    <row r="551" s="116" customFormat="1" ht="15.75" customHeight="1" x14ac:dyDescent="0.2"/>
    <row r="552" s="116" customFormat="1" ht="15.75" customHeight="1" x14ac:dyDescent="0.2"/>
    <row r="553" s="116" customFormat="1" ht="15.75" customHeight="1" x14ac:dyDescent="0.2"/>
    <row r="554" s="116" customFormat="1" ht="15.75" customHeight="1" x14ac:dyDescent="0.2"/>
    <row r="555" s="116" customFormat="1" ht="15.75" customHeight="1" x14ac:dyDescent="0.2"/>
    <row r="556" s="116" customFormat="1" ht="15.75" customHeight="1" x14ac:dyDescent="0.2"/>
    <row r="557" s="116" customFormat="1" ht="15.75" customHeight="1" x14ac:dyDescent="0.2"/>
    <row r="558" s="116" customFormat="1" ht="15.75" customHeight="1" x14ac:dyDescent="0.2"/>
    <row r="559" s="116" customFormat="1" ht="15.75" customHeight="1" x14ac:dyDescent="0.2"/>
    <row r="560" s="116" customFormat="1" ht="15.75" customHeight="1" x14ac:dyDescent="0.2"/>
    <row r="561" s="116" customFormat="1" ht="15.75" customHeight="1" x14ac:dyDescent="0.2"/>
    <row r="562" s="116" customFormat="1" ht="15.75" customHeight="1" x14ac:dyDescent="0.2"/>
    <row r="563" s="116" customFormat="1" ht="15.75" customHeight="1" x14ac:dyDescent="0.2"/>
    <row r="564" s="116" customFormat="1" ht="15.75" customHeight="1" x14ac:dyDescent="0.2"/>
    <row r="565" s="116" customFormat="1" ht="15.75" customHeight="1" x14ac:dyDescent="0.2"/>
    <row r="566" s="116" customFormat="1" ht="15.75" customHeight="1" x14ac:dyDescent="0.2"/>
    <row r="567" s="116" customFormat="1" ht="15.75" customHeight="1" x14ac:dyDescent="0.2"/>
    <row r="568" s="116" customFormat="1" ht="15.75" customHeight="1" x14ac:dyDescent="0.2"/>
    <row r="569" s="116" customFormat="1" ht="15.75" customHeight="1" x14ac:dyDescent="0.2"/>
    <row r="570" s="116" customFormat="1" ht="15.75" customHeight="1" x14ac:dyDescent="0.2"/>
    <row r="571" s="116" customFormat="1" ht="15.75" customHeight="1" x14ac:dyDescent="0.2"/>
    <row r="572" s="116" customFormat="1" ht="15.75" customHeight="1" x14ac:dyDescent="0.2"/>
    <row r="573" s="116" customFormat="1" ht="15.75" customHeight="1" x14ac:dyDescent="0.2"/>
    <row r="574" s="116" customFormat="1" ht="15.75" customHeight="1" x14ac:dyDescent="0.2"/>
    <row r="575" s="116" customFormat="1" ht="15.75" customHeight="1" x14ac:dyDescent="0.2"/>
    <row r="576" s="116" customFormat="1" ht="15.75" customHeight="1" x14ac:dyDescent="0.2"/>
    <row r="577" s="116" customFormat="1" ht="15.75" customHeight="1" x14ac:dyDescent="0.2"/>
    <row r="578" s="116" customFormat="1" ht="15.75" customHeight="1" x14ac:dyDescent="0.2"/>
    <row r="579" s="116" customFormat="1" ht="15.75" customHeight="1" x14ac:dyDescent="0.2"/>
    <row r="580" s="116" customFormat="1" ht="15.75" customHeight="1" x14ac:dyDescent="0.2"/>
    <row r="581" s="116" customFormat="1" ht="15.75" customHeight="1" x14ac:dyDescent="0.2"/>
    <row r="582" s="116" customFormat="1" ht="15.75" customHeight="1" x14ac:dyDescent="0.2"/>
    <row r="583" s="116" customFormat="1" ht="15.75" customHeight="1" x14ac:dyDescent="0.2"/>
    <row r="584" s="116" customFormat="1" ht="15.75" customHeight="1" x14ac:dyDescent="0.2"/>
    <row r="585" s="116" customFormat="1" ht="15.75" customHeight="1" x14ac:dyDescent="0.2"/>
    <row r="586" s="116" customFormat="1" ht="15.75" customHeight="1" x14ac:dyDescent="0.2"/>
    <row r="587" s="116" customFormat="1" ht="15.75" customHeight="1" x14ac:dyDescent="0.2"/>
    <row r="588" s="116" customFormat="1" ht="15.75" customHeight="1" x14ac:dyDescent="0.2"/>
    <row r="589" s="116" customFormat="1" ht="15.75" customHeight="1" x14ac:dyDescent="0.2"/>
    <row r="590" s="116" customFormat="1" ht="15.75" customHeight="1" x14ac:dyDescent="0.2"/>
    <row r="591" s="116" customFormat="1" ht="15.75" customHeight="1" x14ac:dyDescent="0.2"/>
    <row r="592" s="116" customFormat="1" ht="15.75" customHeight="1" x14ac:dyDescent="0.2"/>
    <row r="593" s="116" customFormat="1" ht="15.75" customHeight="1" x14ac:dyDescent="0.2"/>
    <row r="594" s="116" customFormat="1" ht="15.75" customHeight="1" x14ac:dyDescent="0.2"/>
    <row r="595" s="116" customFormat="1" ht="15.75" customHeight="1" x14ac:dyDescent="0.2"/>
    <row r="596" s="116" customFormat="1" ht="15.75" customHeight="1" x14ac:dyDescent="0.2"/>
    <row r="597" s="116" customFormat="1" ht="15.75" customHeight="1" x14ac:dyDescent="0.2"/>
    <row r="598" s="116" customFormat="1" ht="15.75" customHeight="1" x14ac:dyDescent="0.2"/>
    <row r="599" s="116" customFormat="1" ht="15.75" customHeight="1" x14ac:dyDescent="0.2"/>
    <row r="600" s="116" customFormat="1" ht="15.75" customHeight="1" x14ac:dyDescent="0.2"/>
    <row r="601" s="116" customFormat="1" ht="15.75" customHeight="1" x14ac:dyDescent="0.2"/>
    <row r="602" s="116" customFormat="1" ht="15.75" customHeight="1" x14ac:dyDescent="0.2"/>
    <row r="603" s="116" customFormat="1" ht="15.75" customHeight="1" x14ac:dyDescent="0.2"/>
    <row r="604" s="116" customFormat="1" ht="15.75" customHeight="1" x14ac:dyDescent="0.2"/>
    <row r="605" s="116" customFormat="1" ht="15.75" customHeight="1" x14ac:dyDescent="0.2"/>
    <row r="606" s="116" customFormat="1" ht="15.75" customHeight="1" x14ac:dyDescent="0.2"/>
    <row r="607" s="116" customFormat="1" ht="15.75" customHeight="1" x14ac:dyDescent="0.2"/>
    <row r="608" s="116" customFormat="1" ht="15.75" customHeight="1" x14ac:dyDescent="0.2"/>
    <row r="609" s="116" customFormat="1" ht="15.75" customHeight="1" x14ac:dyDescent="0.2"/>
    <row r="610" s="116" customFormat="1" ht="15.75" customHeight="1" x14ac:dyDescent="0.2"/>
    <row r="611" s="116" customFormat="1" ht="15.75" customHeight="1" x14ac:dyDescent="0.2"/>
    <row r="612" s="116" customFormat="1" ht="15.75" customHeight="1" x14ac:dyDescent="0.2"/>
    <row r="613" s="116" customFormat="1" ht="15.75" customHeight="1" x14ac:dyDescent="0.2"/>
    <row r="614" s="116" customFormat="1" ht="15.75" customHeight="1" x14ac:dyDescent="0.2"/>
    <row r="615" s="116" customFormat="1" ht="15.75" customHeight="1" x14ac:dyDescent="0.2"/>
    <row r="616" s="116" customFormat="1" ht="15.75" customHeight="1" x14ac:dyDescent="0.2"/>
    <row r="617" s="116" customFormat="1" ht="15.75" customHeight="1" x14ac:dyDescent="0.2"/>
    <row r="618" s="116" customFormat="1" ht="15.75" customHeight="1" x14ac:dyDescent="0.2"/>
    <row r="619" s="116" customFormat="1" ht="15.75" customHeight="1" x14ac:dyDescent="0.2"/>
    <row r="620" s="116" customFormat="1" ht="15.75" customHeight="1" x14ac:dyDescent="0.2"/>
    <row r="621" s="116" customFormat="1" ht="15.75" customHeight="1" x14ac:dyDescent="0.2"/>
    <row r="622" s="116" customFormat="1" ht="15.75" customHeight="1" x14ac:dyDescent="0.2"/>
    <row r="623" s="116" customFormat="1" ht="15.75" customHeight="1" x14ac:dyDescent="0.2"/>
    <row r="624" s="116" customFormat="1" ht="15.75" customHeight="1" x14ac:dyDescent="0.2"/>
    <row r="625" s="116" customFormat="1" ht="15.75" customHeight="1" x14ac:dyDescent="0.2"/>
    <row r="626" s="116" customFormat="1" ht="15.75" customHeight="1" x14ac:dyDescent="0.2"/>
    <row r="627" s="116" customFormat="1" ht="15.75" customHeight="1" x14ac:dyDescent="0.2"/>
    <row r="628" s="116" customFormat="1" ht="15.75" customHeight="1" x14ac:dyDescent="0.2"/>
    <row r="629" s="116" customFormat="1" ht="15.75" customHeight="1" x14ac:dyDescent="0.2"/>
    <row r="630" s="116" customFormat="1" ht="15.75" customHeight="1" x14ac:dyDescent="0.2"/>
    <row r="631" s="116" customFormat="1" ht="15.75" customHeight="1" x14ac:dyDescent="0.2"/>
    <row r="632" s="116" customFormat="1" ht="15.75" customHeight="1" x14ac:dyDescent="0.2"/>
    <row r="633" s="116" customFormat="1" ht="15.75" customHeight="1" x14ac:dyDescent="0.2"/>
    <row r="634" s="116" customFormat="1" ht="15.75" customHeight="1" x14ac:dyDescent="0.2"/>
    <row r="635" s="116" customFormat="1" ht="15.75" customHeight="1" x14ac:dyDescent="0.2"/>
    <row r="636" s="116" customFormat="1" ht="15.75" customHeight="1" x14ac:dyDescent="0.2"/>
    <row r="637" s="116" customFormat="1" ht="15.75" customHeight="1" x14ac:dyDescent="0.2"/>
    <row r="638" s="116" customFormat="1" ht="15.75" customHeight="1" x14ac:dyDescent="0.2"/>
    <row r="639" s="116" customFormat="1" ht="15.75" customHeight="1" x14ac:dyDescent="0.2"/>
    <row r="640" s="116" customFormat="1" ht="15.75" customHeight="1" x14ac:dyDescent="0.2"/>
    <row r="641" s="116" customFormat="1" ht="15.75" customHeight="1" x14ac:dyDescent="0.2"/>
    <row r="642" s="116" customFormat="1" ht="15.75" customHeight="1" x14ac:dyDescent="0.2"/>
    <row r="643" s="116" customFormat="1" ht="15.75" customHeight="1" x14ac:dyDescent="0.2"/>
    <row r="644" s="116" customFormat="1" ht="15.75" customHeight="1" x14ac:dyDescent="0.2"/>
    <row r="645" s="116" customFormat="1" ht="15.75" customHeight="1" x14ac:dyDescent="0.2"/>
    <row r="646" s="116" customFormat="1" ht="15.75" customHeight="1" x14ac:dyDescent="0.2"/>
    <row r="647" s="116" customFormat="1" ht="15.75" customHeight="1" x14ac:dyDescent="0.2"/>
    <row r="648" s="116" customFormat="1" ht="15.75" customHeight="1" x14ac:dyDescent="0.2"/>
    <row r="649" s="116" customFormat="1" ht="15.75" customHeight="1" x14ac:dyDescent="0.2"/>
    <row r="650" s="116" customFormat="1" ht="15.75" customHeight="1" x14ac:dyDescent="0.2"/>
    <row r="651" s="116" customFormat="1" ht="15.75" customHeight="1" x14ac:dyDescent="0.2"/>
    <row r="652" s="116" customFormat="1" ht="15.75" customHeight="1" x14ac:dyDescent="0.2"/>
    <row r="653" s="116" customFormat="1" ht="15.75" customHeight="1" x14ac:dyDescent="0.2"/>
    <row r="654" s="116" customFormat="1" ht="15.75" customHeight="1" x14ac:dyDescent="0.2"/>
    <row r="655" s="116" customFormat="1" ht="15.75" customHeight="1" x14ac:dyDescent="0.2"/>
    <row r="656" s="116" customFormat="1" ht="15.75" customHeight="1" x14ac:dyDescent="0.2"/>
    <row r="657" s="116" customFormat="1" ht="15.75" customHeight="1" x14ac:dyDescent="0.2"/>
    <row r="658" s="116" customFormat="1" ht="15.75" customHeight="1" x14ac:dyDescent="0.2"/>
    <row r="659" s="116" customFormat="1" ht="15.75" customHeight="1" x14ac:dyDescent="0.2"/>
    <row r="660" s="116" customFormat="1" ht="15.75" customHeight="1" x14ac:dyDescent="0.2"/>
    <row r="661" s="116" customFormat="1" ht="15.75" customHeight="1" x14ac:dyDescent="0.2"/>
    <row r="662" s="116" customFormat="1" ht="15.75" customHeight="1" x14ac:dyDescent="0.2"/>
    <row r="663" s="116" customFormat="1" ht="15.75" customHeight="1" x14ac:dyDescent="0.2"/>
    <row r="664" s="116" customFormat="1" ht="15.75" customHeight="1" x14ac:dyDescent="0.2"/>
    <row r="665" s="116" customFormat="1" ht="15.75" customHeight="1" x14ac:dyDescent="0.2"/>
    <row r="666" s="116" customFormat="1" ht="15.75" customHeight="1" x14ac:dyDescent="0.2"/>
    <row r="667" s="116" customFormat="1" ht="15.75" customHeight="1" x14ac:dyDescent="0.2"/>
    <row r="668" s="116" customFormat="1" ht="15.75" customHeight="1" x14ac:dyDescent="0.2"/>
    <row r="669" s="116" customFormat="1" ht="15.75" customHeight="1" x14ac:dyDescent="0.2"/>
    <row r="670" s="116" customFormat="1" ht="15.75" customHeight="1" x14ac:dyDescent="0.2"/>
    <row r="671" s="116" customFormat="1" ht="15.75" customHeight="1" x14ac:dyDescent="0.2"/>
    <row r="672" s="116" customFormat="1" ht="15.75" customHeight="1" x14ac:dyDescent="0.2"/>
    <row r="673" s="116" customFormat="1" ht="15.75" customHeight="1" x14ac:dyDescent="0.2"/>
    <row r="674" s="116" customFormat="1" ht="15.75" customHeight="1" x14ac:dyDescent="0.2"/>
    <row r="675" s="116" customFormat="1" ht="15.75" customHeight="1" x14ac:dyDescent="0.2"/>
    <row r="676" s="116" customFormat="1" ht="15.75" customHeight="1" x14ac:dyDescent="0.2"/>
    <row r="677" s="116" customFormat="1" ht="15.75" customHeight="1" x14ac:dyDescent="0.2"/>
    <row r="678" s="116" customFormat="1" ht="15.75" customHeight="1" x14ac:dyDescent="0.2"/>
    <row r="679" s="116" customFormat="1" ht="15.75" customHeight="1" x14ac:dyDescent="0.2"/>
    <row r="680" s="116" customFormat="1" ht="15.75" customHeight="1" x14ac:dyDescent="0.2"/>
    <row r="681" s="116" customFormat="1" ht="15.75" customHeight="1" x14ac:dyDescent="0.2"/>
    <row r="682" s="116" customFormat="1" ht="15.75" customHeight="1" x14ac:dyDescent="0.2"/>
    <row r="683" s="116" customFormat="1" ht="15.75" customHeight="1" x14ac:dyDescent="0.2"/>
    <row r="684" s="116" customFormat="1" ht="15.75" customHeight="1" x14ac:dyDescent="0.2"/>
    <row r="685" s="116" customFormat="1" ht="15.75" customHeight="1" x14ac:dyDescent="0.2"/>
    <row r="686" s="116" customFormat="1" ht="15.75" customHeight="1" x14ac:dyDescent="0.2"/>
    <row r="687" s="116" customFormat="1" ht="15.75" customHeight="1" x14ac:dyDescent="0.2"/>
    <row r="688" s="116" customFormat="1" ht="15.75" customHeight="1" x14ac:dyDescent="0.2"/>
    <row r="689" s="116" customFormat="1" ht="15.75" customHeight="1" x14ac:dyDescent="0.2"/>
    <row r="690" s="116" customFormat="1" ht="15.75" customHeight="1" x14ac:dyDescent="0.2"/>
    <row r="691" s="116" customFormat="1" ht="15.75" customHeight="1" x14ac:dyDescent="0.2"/>
    <row r="692" s="116" customFormat="1" ht="15.75" customHeight="1" x14ac:dyDescent="0.2"/>
    <row r="693" s="116" customFormat="1" ht="15.75" customHeight="1" x14ac:dyDescent="0.2"/>
    <row r="694" s="116" customFormat="1" ht="15.75" customHeight="1" x14ac:dyDescent="0.2"/>
    <row r="695" s="116" customFormat="1" ht="15.75" customHeight="1" x14ac:dyDescent="0.2"/>
    <row r="696" s="116" customFormat="1" ht="15.75" customHeight="1" x14ac:dyDescent="0.2"/>
    <row r="697" s="116" customFormat="1" ht="15.75" customHeight="1" x14ac:dyDescent="0.2"/>
    <row r="698" s="116" customFormat="1" ht="15.75" customHeight="1" x14ac:dyDescent="0.2"/>
    <row r="699" s="116" customFormat="1" ht="15.75" customHeight="1" x14ac:dyDescent="0.2"/>
    <row r="700" s="116" customFormat="1" ht="15.75" customHeight="1" x14ac:dyDescent="0.2"/>
    <row r="701" s="116" customFormat="1" ht="15.75" customHeight="1" x14ac:dyDescent="0.2"/>
    <row r="702" s="116" customFormat="1" ht="15.75" customHeight="1" x14ac:dyDescent="0.2"/>
    <row r="703" s="116" customFormat="1" ht="15.75" customHeight="1" x14ac:dyDescent="0.2"/>
    <row r="704" s="116" customFormat="1" ht="15.75" customHeight="1" x14ac:dyDescent="0.2"/>
    <row r="705" s="116" customFormat="1" ht="15.75" customHeight="1" x14ac:dyDescent="0.2"/>
    <row r="706" s="116" customFormat="1" ht="15.75" customHeight="1" x14ac:dyDescent="0.2"/>
    <row r="707" s="116" customFormat="1" ht="15.75" customHeight="1" x14ac:dyDescent="0.2"/>
    <row r="708" s="116" customFormat="1" ht="15.75" customHeight="1" x14ac:dyDescent="0.2"/>
    <row r="709" s="116" customFormat="1" ht="15.75" customHeight="1" x14ac:dyDescent="0.2"/>
    <row r="710" s="116" customFormat="1" ht="15.75" customHeight="1" x14ac:dyDescent="0.2"/>
    <row r="711" s="116" customFormat="1" ht="15.75" customHeight="1" x14ac:dyDescent="0.2"/>
    <row r="712" s="116" customFormat="1" ht="15.75" customHeight="1" x14ac:dyDescent="0.2"/>
    <row r="713" s="116" customFormat="1" ht="15.75" customHeight="1" x14ac:dyDescent="0.2"/>
    <row r="714" s="116" customFormat="1" ht="15.75" customHeight="1" x14ac:dyDescent="0.2"/>
    <row r="715" s="116" customFormat="1" ht="15.75" customHeight="1" x14ac:dyDescent="0.2"/>
    <row r="716" s="116" customFormat="1" ht="15.75" customHeight="1" x14ac:dyDescent="0.2"/>
    <row r="717" s="116" customFormat="1" ht="15.75" customHeight="1" x14ac:dyDescent="0.2"/>
    <row r="718" s="116" customFormat="1" ht="15.75" customHeight="1" x14ac:dyDescent="0.2"/>
    <row r="719" s="116" customFormat="1" ht="15.75" customHeight="1" x14ac:dyDescent="0.2"/>
    <row r="720" s="116" customFormat="1" ht="15.75" customHeight="1" x14ac:dyDescent="0.2"/>
    <row r="721" s="116" customFormat="1" ht="15.75" customHeight="1" x14ac:dyDescent="0.2"/>
    <row r="722" s="116" customFormat="1" ht="15.75" customHeight="1" x14ac:dyDescent="0.2"/>
    <row r="723" s="116" customFormat="1" ht="15.75" customHeight="1" x14ac:dyDescent="0.2"/>
    <row r="724" s="116" customFormat="1" ht="15.75" customHeight="1" x14ac:dyDescent="0.2"/>
    <row r="725" s="116" customFormat="1" ht="15.75" customHeight="1" x14ac:dyDescent="0.2"/>
    <row r="726" s="116" customFormat="1" ht="15.75" customHeight="1" x14ac:dyDescent="0.2"/>
    <row r="727" s="116" customFormat="1" ht="15.75" customHeight="1" x14ac:dyDescent="0.2"/>
    <row r="728" s="116" customFormat="1" ht="15.75" customHeight="1" x14ac:dyDescent="0.2"/>
    <row r="729" s="116" customFormat="1" ht="15.75" customHeight="1" x14ac:dyDescent="0.2"/>
    <row r="730" s="116" customFormat="1" ht="15.75" customHeight="1" x14ac:dyDescent="0.2"/>
    <row r="731" s="116" customFormat="1" ht="15.75" customHeight="1" x14ac:dyDescent="0.2"/>
    <row r="732" s="116" customFormat="1" ht="15.75" customHeight="1" x14ac:dyDescent="0.2"/>
    <row r="733" s="116" customFormat="1" ht="15.75" customHeight="1" x14ac:dyDescent="0.2"/>
    <row r="734" s="116" customFormat="1" ht="15.75" customHeight="1" x14ac:dyDescent="0.2"/>
    <row r="735" s="116" customFormat="1" ht="15.75" customHeight="1" x14ac:dyDescent="0.2"/>
    <row r="736" s="116" customFormat="1" ht="15.75" customHeight="1" x14ac:dyDescent="0.2"/>
    <row r="737" s="116" customFormat="1" ht="15.75" customHeight="1" x14ac:dyDescent="0.2"/>
    <row r="738" s="116" customFormat="1" ht="15.75" customHeight="1" x14ac:dyDescent="0.2"/>
    <row r="739" s="116" customFormat="1" ht="15.75" customHeight="1" x14ac:dyDescent="0.2"/>
    <row r="740" s="116" customFormat="1" ht="15.75" customHeight="1" x14ac:dyDescent="0.2"/>
    <row r="741" s="116" customFormat="1" ht="15.75" customHeight="1" x14ac:dyDescent="0.2"/>
    <row r="742" s="116" customFormat="1" ht="15.75" customHeight="1" x14ac:dyDescent="0.2"/>
    <row r="743" s="116" customFormat="1" ht="15.75" customHeight="1" x14ac:dyDescent="0.2"/>
    <row r="744" s="116" customFormat="1" ht="15.75" customHeight="1" x14ac:dyDescent="0.2"/>
    <row r="745" s="116" customFormat="1" ht="15.75" customHeight="1" x14ac:dyDescent="0.2"/>
    <row r="746" s="116" customFormat="1" ht="15.75" customHeight="1" x14ac:dyDescent="0.2"/>
    <row r="747" s="116" customFormat="1" ht="15.75" customHeight="1" x14ac:dyDescent="0.2"/>
    <row r="748" s="116" customFormat="1" ht="15.75" customHeight="1" x14ac:dyDescent="0.2"/>
    <row r="749" s="116" customFormat="1" ht="15.75" customHeight="1" x14ac:dyDescent="0.2"/>
    <row r="750" s="116" customFormat="1" ht="15.75" customHeight="1" x14ac:dyDescent="0.2"/>
    <row r="751" s="116" customFormat="1" ht="15.75" customHeight="1" x14ac:dyDescent="0.2"/>
    <row r="752" s="116" customFormat="1" ht="15.75" customHeight="1" x14ac:dyDescent="0.2"/>
    <row r="753" s="116" customFormat="1" ht="15.75" customHeight="1" x14ac:dyDescent="0.2"/>
    <row r="754" s="116" customFormat="1" ht="15.75" customHeight="1" x14ac:dyDescent="0.2"/>
    <row r="755" s="116" customFormat="1" ht="15.75" customHeight="1" x14ac:dyDescent="0.2"/>
    <row r="756" s="116" customFormat="1" ht="15.75" customHeight="1" x14ac:dyDescent="0.2"/>
    <row r="757" s="116" customFormat="1" ht="15.75" customHeight="1" x14ac:dyDescent="0.2"/>
    <row r="758" s="116" customFormat="1" ht="15.75" customHeight="1" x14ac:dyDescent="0.2"/>
    <row r="759" s="116" customFormat="1" ht="15.75" customHeight="1" x14ac:dyDescent="0.2"/>
    <row r="760" s="116" customFormat="1" ht="15.75" customHeight="1" x14ac:dyDescent="0.2"/>
    <row r="761" s="116" customFormat="1" ht="15.75" customHeight="1" x14ac:dyDescent="0.2"/>
    <row r="762" s="116" customFormat="1" ht="15.75" customHeight="1" x14ac:dyDescent="0.2"/>
    <row r="763" s="116" customFormat="1" ht="15.75" customHeight="1" x14ac:dyDescent="0.2"/>
    <row r="764" s="116" customFormat="1" ht="15.75" customHeight="1" x14ac:dyDescent="0.2"/>
    <row r="765" s="116" customFormat="1" ht="15.75" customHeight="1" x14ac:dyDescent="0.2"/>
    <row r="766" s="116" customFormat="1" ht="15.75" customHeight="1" x14ac:dyDescent="0.2"/>
    <row r="767" s="116" customFormat="1" ht="15.75" customHeight="1" x14ac:dyDescent="0.2"/>
    <row r="768" s="116" customFormat="1" ht="15.75" customHeight="1" x14ac:dyDescent="0.2"/>
    <row r="769" s="116" customFormat="1" ht="15.75" customHeight="1" x14ac:dyDescent="0.2"/>
    <row r="770" s="116" customFormat="1" ht="15.75" customHeight="1" x14ac:dyDescent="0.2"/>
    <row r="771" s="116" customFormat="1" ht="15.75" customHeight="1" x14ac:dyDescent="0.2"/>
    <row r="772" s="116" customFormat="1" ht="15.75" customHeight="1" x14ac:dyDescent="0.2"/>
    <row r="773" s="116" customFormat="1" ht="15.75" customHeight="1" x14ac:dyDescent="0.2"/>
    <row r="774" s="116" customFormat="1" ht="15.75" customHeight="1" x14ac:dyDescent="0.2"/>
    <row r="775" s="116" customFormat="1" ht="15.75" customHeight="1" x14ac:dyDescent="0.2"/>
    <row r="776" s="116" customFormat="1" ht="15.75" customHeight="1" x14ac:dyDescent="0.2"/>
    <row r="777" s="116" customFormat="1" ht="15.75" customHeight="1" x14ac:dyDescent="0.2"/>
    <row r="778" s="116" customFormat="1" ht="15.75" customHeight="1" x14ac:dyDescent="0.2"/>
    <row r="779" s="116" customFormat="1" ht="15.75" customHeight="1" x14ac:dyDescent="0.2"/>
    <row r="780" s="116" customFormat="1" ht="15.75" customHeight="1" x14ac:dyDescent="0.2"/>
    <row r="781" s="116" customFormat="1" ht="15.75" customHeight="1" x14ac:dyDescent="0.2"/>
    <row r="782" s="116" customFormat="1" ht="15.75" customHeight="1" x14ac:dyDescent="0.2"/>
    <row r="783" s="116" customFormat="1" ht="15.75" customHeight="1" x14ac:dyDescent="0.2"/>
    <row r="784" s="116" customFormat="1" ht="15.75" customHeight="1" x14ac:dyDescent="0.2"/>
    <row r="785" s="116" customFormat="1" ht="15.75" customHeight="1" x14ac:dyDescent="0.2"/>
    <row r="786" s="116" customFormat="1" ht="15.75" customHeight="1" x14ac:dyDescent="0.2"/>
    <row r="787" s="116" customFormat="1" ht="15.75" customHeight="1" x14ac:dyDescent="0.2"/>
    <row r="788" s="116" customFormat="1" ht="15.75" customHeight="1" x14ac:dyDescent="0.2"/>
    <row r="789" s="116" customFormat="1" ht="15.75" customHeight="1" x14ac:dyDescent="0.2"/>
    <row r="790" s="116" customFormat="1" ht="15.75" customHeight="1" x14ac:dyDescent="0.2"/>
    <row r="791" s="116" customFormat="1" ht="15.75" customHeight="1" x14ac:dyDescent="0.2"/>
    <row r="792" s="116" customFormat="1" ht="15.75" customHeight="1" x14ac:dyDescent="0.2"/>
    <row r="793" s="116" customFormat="1" ht="15.75" customHeight="1" x14ac:dyDescent="0.2"/>
    <row r="794" s="116" customFormat="1" ht="15.75" customHeight="1" x14ac:dyDescent="0.2"/>
    <row r="795" s="116" customFormat="1" ht="15.75" customHeight="1" x14ac:dyDescent="0.2"/>
    <row r="796" s="116" customFormat="1" ht="15.75" customHeight="1" x14ac:dyDescent="0.2"/>
    <row r="797" s="116" customFormat="1" ht="15.75" customHeight="1" x14ac:dyDescent="0.2"/>
    <row r="798" s="116" customFormat="1" ht="15.75" customHeight="1" x14ac:dyDescent="0.2"/>
    <row r="799" s="116" customFormat="1" ht="15.75" customHeight="1" x14ac:dyDescent="0.2"/>
    <row r="800" s="116" customFormat="1" ht="15.75" customHeight="1" x14ac:dyDescent="0.2"/>
    <row r="801" s="116" customFormat="1" ht="15.75" customHeight="1" x14ac:dyDescent="0.2"/>
    <row r="802" s="116" customFormat="1" ht="15.75" customHeight="1" x14ac:dyDescent="0.2"/>
    <row r="803" s="116" customFormat="1" ht="15.75" customHeight="1" x14ac:dyDescent="0.2"/>
    <row r="804" s="116" customFormat="1" ht="15.75" customHeight="1" x14ac:dyDescent="0.2"/>
    <row r="805" s="116" customFormat="1" ht="15.75" customHeight="1" x14ac:dyDescent="0.2"/>
    <row r="806" s="116" customFormat="1" ht="15.75" customHeight="1" x14ac:dyDescent="0.2"/>
    <row r="807" s="116" customFormat="1" ht="15.75" customHeight="1" x14ac:dyDescent="0.2"/>
    <row r="808" s="116" customFormat="1" ht="15.75" customHeight="1" x14ac:dyDescent="0.2"/>
    <row r="809" s="116" customFormat="1" ht="15.75" customHeight="1" x14ac:dyDescent="0.2"/>
    <row r="810" s="116" customFormat="1" ht="15.75" customHeight="1" x14ac:dyDescent="0.2"/>
    <row r="811" s="116" customFormat="1" ht="15.75" customHeight="1" x14ac:dyDescent="0.2"/>
    <row r="812" s="116" customFormat="1" ht="15.75" customHeight="1" x14ac:dyDescent="0.2"/>
    <row r="813" s="116" customFormat="1" ht="15.75" customHeight="1" x14ac:dyDescent="0.2"/>
    <row r="814" s="116" customFormat="1" ht="15.75" customHeight="1" x14ac:dyDescent="0.2"/>
    <row r="815" s="116" customFormat="1" ht="15.75" customHeight="1" x14ac:dyDescent="0.2"/>
    <row r="816" s="116" customFormat="1" ht="15.75" customHeight="1" x14ac:dyDescent="0.2"/>
    <row r="817" s="116" customFormat="1" ht="15.75" customHeight="1" x14ac:dyDescent="0.2"/>
    <row r="818" s="116" customFormat="1" ht="15.75" customHeight="1" x14ac:dyDescent="0.2"/>
    <row r="819" s="116" customFormat="1" ht="15.75" customHeight="1" x14ac:dyDescent="0.2"/>
    <row r="820" s="116" customFormat="1" ht="15.75" customHeight="1" x14ac:dyDescent="0.2"/>
    <row r="821" s="116" customFormat="1" ht="15.75" customHeight="1" x14ac:dyDescent="0.2"/>
    <row r="822" s="116" customFormat="1" ht="15.75" customHeight="1" x14ac:dyDescent="0.2"/>
    <row r="823" s="116" customFormat="1" ht="15.75" customHeight="1" x14ac:dyDescent="0.2"/>
    <row r="824" s="116" customFormat="1" ht="15.75" customHeight="1" x14ac:dyDescent="0.2"/>
    <row r="825" s="116" customFormat="1" ht="15.75" customHeight="1" x14ac:dyDescent="0.2"/>
    <row r="826" s="116" customFormat="1" ht="15.75" customHeight="1" x14ac:dyDescent="0.2"/>
    <row r="827" s="116" customFormat="1" ht="15.75" customHeight="1" x14ac:dyDescent="0.2"/>
    <row r="828" s="116" customFormat="1" ht="15.75" customHeight="1" x14ac:dyDescent="0.2"/>
    <row r="829" s="116" customFormat="1" ht="15.75" customHeight="1" x14ac:dyDescent="0.2"/>
    <row r="830" s="116" customFormat="1" ht="15.75" customHeight="1" x14ac:dyDescent="0.2"/>
    <row r="831" s="116" customFormat="1" ht="15.75" customHeight="1" x14ac:dyDescent="0.2"/>
    <row r="832" s="116" customFormat="1" ht="15.75" customHeight="1" x14ac:dyDescent="0.2"/>
    <row r="833" s="116" customFormat="1" ht="15.75" customHeight="1" x14ac:dyDescent="0.2"/>
    <row r="834" s="116" customFormat="1" ht="15.75" customHeight="1" x14ac:dyDescent="0.2"/>
    <row r="835" s="116" customFormat="1" ht="15.75" customHeight="1" x14ac:dyDescent="0.2"/>
    <row r="836" s="116" customFormat="1" ht="15.75" customHeight="1" x14ac:dyDescent="0.2"/>
    <row r="837" s="116" customFormat="1" ht="15.75" customHeight="1" x14ac:dyDescent="0.2"/>
    <row r="838" s="116" customFormat="1" ht="15.75" customHeight="1" x14ac:dyDescent="0.2"/>
    <row r="839" s="116" customFormat="1" ht="15.75" customHeight="1" x14ac:dyDescent="0.2"/>
    <row r="840" s="116" customFormat="1" ht="15.75" customHeight="1" x14ac:dyDescent="0.2"/>
    <row r="841" s="116" customFormat="1" ht="15.75" customHeight="1" x14ac:dyDescent="0.2"/>
    <row r="842" s="116" customFormat="1" ht="15.75" customHeight="1" x14ac:dyDescent="0.2"/>
    <row r="843" s="116" customFormat="1" ht="15.75" customHeight="1" x14ac:dyDescent="0.2"/>
    <row r="844" s="116" customFormat="1" ht="15.75" customHeight="1" x14ac:dyDescent="0.2"/>
    <row r="845" s="116" customFormat="1" ht="15.75" customHeight="1" x14ac:dyDescent="0.2"/>
    <row r="846" s="116" customFormat="1" ht="15.75" customHeight="1" x14ac:dyDescent="0.2"/>
    <row r="847" s="116" customFormat="1" ht="15.75" customHeight="1" x14ac:dyDescent="0.2"/>
    <row r="848" s="116" customFormat="1" ht="15.75" customHeight="1" x14ac:dyDescent="0.2"/>
    <row r="849" s="116" customFormat="1" ht="15.75" customHeight="1" x14ac:dyDescent="0.2"/>
    <row r="850" s="116" customFormat="1" ht="15.75" customHeight="1" x14ac:dyDescent="0.2"/>
    <row r="851" s="116" customFormat="1" ht="15.75" customHeight="1" x14ac:dyDescent="0.2"/>
    <row r="852" s="116" customFormat="1" ht="15.75" customHeight="1" x14ac:dyDescent="0.2"/>
    <row r="853" s="116" customFormat="1" ht="15.75" customHeight="1" x14ac:dyDescent="0.2"/>
    <row r="854" s="116" customFormat="1" ht="15.75" customHeight="1" x14ac:dyDescent="0.2"/>
    <row r="855" s="116" customFormat="1" ht="15.75" customHeight="1" x14ac:dyDescent="0.2"/>
    <row r="856" s="116" customFormat="1" ht="15.75" customHeight="1" x14ac:dyDescent="0.2"/>
    <row r="857" s="116" customFormat="1" ht="15.75" customHeight="1" x14ac:dyDescent="0.2"/>
    <row r="858" s="116" customFormat="1" ht="15.75" customHeight="1" x14ac:dyDescent="0.2"/>
    <row r="859" s="116" customFormat="1" ht="15.75" customHeight="1" x14ac:dyDescent="0.2"/>
    <row r="860" s="116" customFormat="1" ht="15.75" customHeight="1" x14ac:dyDescent="0.2"/>
    <row r="861" s="116" customFormat="1" ht="15.75" customHeight="1" x14ac:dyDescent="0.2"/>
    <row r="862" s="116" customFormat="1" ht="15.75" customHeight="1" x14ac:dyDescent="0.2"/>
    <row r="863" s="116" customFormat="1" ht="15.75" customHeight="1" x14ac:dyDescent="0.2"/>
    <row r="864" s="116" customFormat="1" ht="15.75" customHeight="1" x14ac:dyDescent="0.2"/>
    <row r="865" s="116" customFormat="1" ht="15.75" customHeight="1" x14ac:dyDescent="0.2"/>
    <row r="866" s="116" customFormat="1" ht="15.75" customHeight="1" x14ac:dyDescent="0.2"/>
    <row r="867" s="116" customFormat="1" ht="15.75" customHeight="1" x14ac:dyDescent="0.2"/>
    <row r="868" s="116" customFormat="1" ht="15.75" customHeight="1" x14ac:dyDescent="0.2"/>
    <row r="869" s="116" customFormat="1" ht="15.75" customHeight="1" x14ac:dyDescent="0.2"/>
    <row r="870" s="116" customFormat="1" ht="15.75" customHeight="1" x14ac:dyDescent="0.2"/>
    <row r="871" s="116" customFormat="1" ht="15.75" customHeight="1" x14ac:dyDescent="0.2"/>
    <row r="872" s="116" customFormat="1" ht="15.75" customHeight="1" x14ac:dyDescent="0.2"/>
    <row r="873" s="116" customFormat="1" ht="15.75" customHeight="1" x14ac:dyDescent="0.2"/>
    <row r="874" s="116" customFormat="1" ht="15.75" customHeight="1" x14ac:dyDescent="0.2"/>
    <row r="875" s="116" customFormat="1" ht="15.75" customHeight="1" x14ac:dyDescent="0.2"/>
    <row r="876" s="116" customFormat="1" ht="15.75" customHeight="1" x14ac:dyDescent="0.2"/>
    <row r="877" s="116" customFormat="1" ht="15.75" customHeight="1" x14ac:dyDescent="0.2"/>
    <row r="878" s="116" customFormat="1" ht="15.75" customHeight="1" x14ac:dyDescent="0.2"/>
    <row r="879" s="116" customFormat="1" ht="15.75" customHeight="1" x14ac:dyDescent="0.2"/>
    <row r="880" s="116" customFormat="1" ht="15.75" customHeight="1" x14ac:dyDescent="0.2"/>
    <row r="881" s="116" customFormat="1" ht="15.75" customHeight="1" x14ac:dyDescent="0.2"/>
    <row r="882" s="116" customFormat="1" ht="15.75" customHeight="1" x14ac:dyDescent="0.2"/>
    <row r="883" s="116" customFormat="1" ht="15.75" customHeight="1" x14ac:dyDescent="0.2"/>
    <row r="884" s="116" customFormat="1" ht="15.75" customHeight="1" x14ac:dyDescent="0.2"/>
    <row r="885" s="116" customFormat="1" ht="15.75" customHeight="1" x14ac:dyDescent="0.2"/>
    <row r="886" s="116" customFormat="1" ht="15.75" customHeight="1" x14ac:dyDescent="0.2"/>
    <row r="887" s="116" customFormat="1" ht="15.75" customHeight="1" x14ac:dyDescent="0.2"/>
    <row r="888" s="116" customFormat="1" ht="15.75" customHeight="1" x14ac:dyDescent="0.2"/>
    <row r="889" s="116" customFormat="1" ht="15.75" customHeight="1" x14ac:dyDescent="0.2"/>
    <row r="890" s="116" customFormat="1" ht="15.75" customHeight="1" x14ac:dyDescent="0.2"/>
    <row r="891" s="116" customFormat="1" ht="15.75" customHeight="1" x14ac:dyDescent="0.2"/>
    <row r="892" s="116" customFormat="1" ht="15.75" customHeight="1" x14ac:dyDescent="0.2"/>
    <row r="893" s="116" customFormat="1" ht="15.75" customHeight="1" x14ac:dyDescent="0.2"/>
    <row r="894" s="116" customFormat="1" ht="15.75" customHeight="1" x14ac:dyDescent="0.2"/>
    <row r="895" s="116" customFormat="1" ht="15.75" customHeight="1" x14ac:dyDescent="0.2"/>
    <row r="896" s="116" customFormat="1" ht="15.75" customHeight="1" x14ac:dyDescent="0.2"/>
    <row r="897" s="116" customFormat="1" ht="15.75" customHeight="1" x14ac:dyDescent="0.2"/>
    <row r="898" s="116" customFormat="1" ht="15.75" customHeight="1" x14ac:dyDescent="0.2"/>
    <row r="899" s="116" customFormat="1" ht="15.75" customHeight="1" x14ac:dyDescent="0.2"/>
    <row r="900" s="116" customFormat="1" ht="15.75" customHeight="1" x14ac:dyDescent="0.2"/>
    <row r="901" s="116" customFormat="1" ht="15.75" customHeight="1" x14ac:dyDescent="0.2"/>
    <row r="902" s="116" customFormat="1" ht="15.75" customHeight="1" x14ac:dyDescent="0.2"/>
    <row r="903" s="116" customFormat="1" ht="15.75" customHeight="1" x14ac:dyDescent="0.2"/>
    <row r="904" s="116" customFormat="1" ht="15.75" customHeight="1" x14ac:dyDescent="0.2"/>
    <row r="905" s="116" customFormat="1" ht="15.75" customHeight="1" x14ac:dyDescent="0.2"/>
    <row r="906" s="116" customFormat="1" ht="15.75" customHeight="1" x14ac:dyDescent="0.2"/>
    <row r="907" s="116" customFormat="1" ht="15.75" customHeight="1" x14ac:dyDescent="0.2"/>
    <row r="908" s="116" customFormat="1" ht="15.75" customHeight="1" x14ac:dyDescent="0.2"/>
    <row r="909" s="116" customFormat="1" ht="15.75" customHeight="1" x14ac:dyDescent="0.2"/>
    <row r="910" s="116" customFormat="1" ht="15.75" customHeight="1" x14ac:dyDescent="0.2"/>
    <row r="911" s="116" customFormat="1" ht="15.75" customHeight="1" x14ac:dyDescent="0.2"/>
    <row r="912" s="116" customFormat="1" ht="15.75" customHeight="1" x14ac:dyDescent="0.2"/>
    <row r="913" s="116" customFormat="1" ht="15.75" customHeight="1" x14ac:dyDescent="0.2"/>
    <row r="914" s="116" customFormat="1" ht="15.75" customHeight="1" x14ac:dyDescent="0.2"/>
    <row r="915" s="116" customFormat="1" ht="15.75" customHeight="1" x14ac:dyDescent="0.2"/>
    <row r="916" s="116" customFormat="1" ht="15.75" customHeight="1" x14ac:dyDescent="0.2"/>
    <row r="917" s="116" customFormat="1" ht="15.75" customHeight="1" x14ac:dyDescent="0.2"/>
    <row r="918" s="116" customFormat="1" ht="15.75" customHeight="1" x14ac:dyDescent="0.2"/>
    <row r="919" s="116" customFormat="1" ht="15.75" customHeight="1" x14ac:dyDescent="0.2"/>
    <row r="920" s="116" customFormat="1" ht="15.75" customHeight="1" x14ac:dyDescent="0.2"/>
    <row r="921" s="116" customFormat="1" ht="15.75" customHeight="1" x14ac:dyDescent="0.2"/>
    <row r="922" s="116" customFormat="1" ht="15.75" customHeight="1" x14ac:dyDescent="0.2"/>
    <row r="923" s="116" customFormat="1" ht="15.75" customHeight="1" x14ac:dyDescent="0.2"/>
    <row r="924" s="116" customFormat="1" ht="15.75" customHeight="1" x14ac:dyDescent="0.2"/>
    <row r="925" s="116" customFormat="1" ht="15.75" customHeight="1" x14ac:dyDescent="0.2"/>
    <row r="926" s="116" customFormat="1" ht="15.75" customHeight="1" x14ac:dyDescent="0.2"/>
    <row r="927" s="116" customFormat="1" ht="15.75" customHeight="1" x14ac:dyDescent="0.2"/>
    <row r="928" s="116" customFormat="1" ht="15.75" customHeight="1" x14ac:dyDescent="0.2"/>
    <row r="929" s="116" customFormat="1" ht="15.75" customHeight="1" x14ac:dyDescent="0.2"/>
    <row r="930" s="116" customFormat="1" ht="15.75" customHeight="1" x14ac:dyDescent="0.2"/>
    <row r="931" s="116" customFormat="1" ht="15.75" customHeight="1" x14ac:dyDescent="0.2"/>
    <row r="932" s="116" customFormat="1" ht="15.75" customHeight="1" x14ac:dyDescent="0.2"/>
    <row r="933" s="116" customFormat="1" ht="15.75" customHeight="1" x14ac:dyDescent="0.2"/>
    <row r="934" s="116" customFormat="1" ht="15.75" customHeight="1" x14ac:dyDescent="0.2"/>
    <row r="935" s="116" customFormat="1" ht="15.75" customHeight="1" x14ac:dyDescent="0.2"/>
    <row r="936" s="116" customFormat="1" ht="15.75" customHeight="1" x14ac:dyDescent="0.2"/>
    <row r="937" s="116" customFormat="1" ht="15.75" customHeight="1" x14ac:dyDescent="0.2"/>
    <row r="938" s="116" customFormat="1" ht="15.75" customHeight="1" x14ac:dyDescent="0.2"/>
    <row r="939" s="116" customFormat="1" ht="15.75" customHeight="1" x14ac:dyDescent="0.2"/>
    <row r="940" s="116" customFormat="1" ht="15.75" customHeight="1" x14ac:dyDescent="0.2"/>
    <row r="941" s="116" customFormat="1" ht="15.75" customHeight="1" x14ac:dyDescent="0.2"/>
    <row r="942" s="116" customFormat="1" ht="15.75" customHeight="1" x14ac:dyDescent="0.2"/>
    <row r="943" s="116" customFormat="1" ht="15.75" customHeight="1" x14ac:dyDescent="0.2"/>
    <row r="944" s="116" customFormat="1" ht="15.75" customHeight="1" x14ac:dyDescent="0.2"/>
    <row r="945" s="116" customFormat="1" ht="15.75" customHeight="1" x14ac:dyDescent="0.2"/>
    <row r="946" s="116" customFormat="1" ht="15.75" customHeight="1" x14ac:dyDescent="0.2"/>
    <row r="947" s="116" customFormat="1" ht="15.75" customHeight="1" x14ac:dyDescent="0.2"/>
    <row r="948" s="116" customFormat="1" ht="15.75" customHeight="1" x14ac:dyDescent="0.2"/>
    <row r="949" s="116" customFormat="1" ht="15.75" customHeight="1" x14ac:dyDescent="0.2"/>
    <row r="950" s="116" customFormat="1" ht="15.75" customHeight="1" x14ac:dyDescent="0.2"/>
    <row r="951" s="116" customFormat="1" ht="15.75" customHeight="1" x14ac:dyDescent="0.2"/>
    <row r="952" s="116" customFormat="1" ht="15.75" customHeight="1" x14ac:dyDescent="0.2"/>
    <row r="953" s="116" customFormat="1" ht="15.75" customHeight="1" x14ac:dyDescent="0.2"/>
    <row r="954" s="116" customFormat="1" ht="15.75" customHeight="1" x14ac:dyDescent="0.2"/>
    <row r="955" s="116" customFormat="1" ht="15.75" customHeight="1" x14ac:dyDescent="0.2"/>
    <row r="956" s="116" customFormat="1" ht="15.75" customHeight="1" x14ac:dyDescent="0.2"/>
    <row r="957" s="116" customFormat="1" ht="15.75" customHeight="1" x14ac:dyDescent="0.2"/>
    <row r="958" s="116" customFormat="1" ht="15.75" customHeight="1" x14ac:dyDescent="0.2"/>
    <row r="959" s="116" customFormat="1" ht="15.75" customHeight="1" x14ac:dyDescent="0.2"/>
    <row r="960" s="116" customFormat="1" ht="15.75" customHeight="1" x14ac:dyDescent="0.2"/>
    <row r="961" s="116" customFormat="1" ht="15.75" customHeight="1" x14ac:dyDescent="0.2"/>
    <row r="962" s="116" customFormat="1" ht="15.75" customHeight="1" x14ac:dyDescent="0.2"/>
    <row r="963" s="116" customFormat="1" ht="15.75" customHeight="1" x14ac:dyDescent="0.2"/>
    <row r="964" s="116" customFormat="1" ht="15.75" customHeight="1" x14ac:dyDescent="0.2"/>
    <row r="965" s="116" customFormat="1" ht="15.75" customHeight="1" x14ac:dyDescent="0.2"/>
    <row r="966" s="116" customFormat="1" ht="15.75" customHeight="1" x14ac:dyDescent="0.2"/>
    <row r="967" s="116" customFormat="1" ht="15.75" customHeight="1" x14ac:dyDescent="0.2"/>
    <row r="968" s="116" customFormat="1" ht="15.75" customHeight="1" x14ac:dyDescent="0.2"/>
    <row r="969" s="116" customFormat="1" ht="15.75" customHeight="1" x14ac:dyDescent="0.2"/>
    <row r="970" s="116" customFormat="1" ht="15.75" customHeight="1" x14ac:dyDescent="0.2"/>
    <row r="971" s="116" customFormat="1" ht="15.75" customHeight="1" x14ac:dyDescent="0.2"/>
    <row r="972" s="116" customFormat="1" ht="15.75" customHeight="1" x14ac:dyDescent="0.2"/>
    <row r="973" s="116" customFormat="1" ht="15.75" customHeight="1" x14ac:dyDescent="0.2"/>
    <row r="974" s="116" customFormat="1" ht="15.75" customHeight="1" x14ac:dyDescent="0.2"/>
    <row r="975" s="116" customFormat="1" ht="15.75" customHeight="1" x14ac:dyDescent="0.2"/>
    <row r="976" s="116" customFormat="1" ht="15.75" customHeight="1" x14ac:dyDescent="0.2"/>
    <row r="977" s="116" customFormat="1" ht="15.75" customHeight="1" x14ac:dyDescent="0.2"/>
    <row r="978" s="116" customFormat="1" ht="15.75" customHeight="1" x14ac:dyDescent="0.2"/>
    <row r="979" s="116" customFormat="1" ht="15.75" customHeight="1" x14ac:dyDescent="0.2"/>
    <row r="980" s="116" customFormat="1" ht="15.75" customHeight="1" x14ac:dyDescent="0.2"/>
    <row r="981" s="116" customFormat="1" ht="15.75" customHeight="1" x14ac:dyDescent="0.2"/>
    <row r="982" s="116" customFormat="1" ht="15.75" customHeight="1" x14ac:dyDescent="0.2"/>
    <row r="983" s="116" customFormat="1" ht="15.75" customHeight="1" x14ac:dyDescent="0.2"/>
    <row r="984" s="116" customFormat="1" ht="15.75" customHeight="1" x14ac:dyDescent="0.2"/>
    <row r="985" s="116" customFormat="1" ht="15.75" customHeight="1" x14ac:dyDescent="0.2"/>
    <row r="986" s="116" customFormat="1" ht="15.75" customHeight="1" x14ac:dyDescent="0.2"/>
    <row r="987" s="116" customFormat="1" ht="15.75" customHeight="1" x14ac:dyDescent="0.2"/>
    <row r="988" s="116" customFormat="1" ht="15.75" customHeight="1" x14ac:dyDescent="0.2"/>
    <row r="989" s="116" customFormat="1" ht="15.75" customHeight="1" x14ac:dyDescent="0.2"/>
    <row r="990" s="116" customFormat="1" ht="15.75" customHeight="1" x14ac:dyDescent="0.2"/>
    <row r="991" s="116" customFormat="1" ht="15.75" customHeight="1" x14ac:dyDescent="0.2"/>
    <row r="992" s="116" customFormat="1" ht="15.75" customHeight="1" x14ac:dyDescent="0.2"/>
    <row r="993" s="116" customFormat="1" ht="15.75" customHeight="1" x14ac:dyDescent="0.2"/>
    <row r="994" s="116" customFormat="1" ht="15.75" customHeight="1" x14ac:dyDescent="0.2"/>
    <row r="995" s="116" customFormat="1" ht="15.75" customHeight="1" x14ac:dyDescent="0.2"/>
    <row r="996" s="116" customFormat="1" ht="15.75" customHeight="1" x14ac:dyDescent="0.2"/>
    <row r="997" s="116" customFormat="1" ht="15.75" customHeight="1" x14ac:dyDescent="0.2"/>
    <row r="998" s="116" customFormat="1" ht="15.75" customHeight="1" x14ac:dyDescent="0.2"/>
    <row r="999" s="116" customFormat="1" ht="15.75" customHeight="1" x14ac:dyDescent="0.2"/>
  </sheetData>
  <mergeCells count="5">
    <mergeCell ref="A1:D1"/>
    <mergeCell ref="A2:D2"/>
    <mergeCell ref="A3:D3"/>
    <mergeCell ref="A4:D4"/>
    <mergeCell ref="A10:E10"/>
  </mergeCells>
  <pageMargins left="0.7" right="0.7" top="0.75" bottom="0.75" header="0" footer="0"/>
  <pageSetup scale="9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FB1DF-F300-406D-A381-212B43032E30}">
  <dimension ref="A1:G76"/>
  <sheetViews>
    <sheetView zoomScale="75" zoomScaleNormal="75" workbookViewId="0">
      <pane ySplit="2" topLeftCell="A3" activePane="bottomLeft" state="frozen"/>
      <selection pane="bottomLeft"/>
    </sheetView>
  </sheetViews>
  <sheetFormatPr defaultRowHeight="15" x14ac:dyDescent="0.25"/>
  <cols>
    <col min="1" max="1" width="3.5703125" style="100" bestFit="1" customWidth="1"/>
    <col min="2" max="2" width="113.140625" style="100" bestFit="1" customWidth="1"/>
    <col min="3" max="3" width="19.42578125" style="100" bestFit="1" customWidth="1"/>
    <col min="4" max="4" width="13.85546875" style="100" bestFit="1" customWidth="1"/>
    <col min="5" max="5" width="17.42578125" style="100" bestFit="1" customWidth="1"/>
    <col min="6" max="6" width="15.140625" style="100" bestFit="1" customWidth="1"/>
    <col min="7" max="7" width="24.85546875" style="100" bestFit="1" customWidth="1"/>
    <col min="8" max="16384" width="9.140625" style="100"/>
  </cols>
  <sheetData>
    <row r="1" spans="1:7" x14ac:dyDescent="0.25">
      <c r="A1" s="101"/>
      <c r="B1" s="102" t="s">
        <v>3</v>
      </c>
      <c r="C1" s="101"/>
      <c r="D1" s="101"/>
      <c r="E1" s="101"/>
      <c r="F1" s="101"/>
      <c r="G1" s="101"/>
    </row>
    <row r="2" spans="1:7" x14ac:dyDescent="0.25">
      <c r="A2" s="101"/>
      <c r="B2" s="101"/>
      <c r="C2" s="101"/>
      <c r="D2" s="101"/>
      <c r="E2" s="101"/>
      <c r="F2" s="101"/>
      <c r="G2" s="101"/>
    </row>
    <row r="3" spans="1:7" x14ac:dyDescent="0.25">
      <c r="A3" s="101"/>
      <c r="B3" s="102" t="s">
        <v>38</v>
      </c>
      <c r="C3" s="101"/>
      <c r="D3" s="101"/>
      <c r="E3" s="101"/>
      <c r="F3" s="101"/>
      <c r="G3" s="101"/>
    </row>
    <row r="4" spans="1:7" x14ac:dyDescent="0.25">
      <c r="A4" s="101"/>
      <c r="B4" s="101"/>
      <c r="C4" s="101"/>
      <c r="D4" s="101"/>
      <c r="E4" s="101"/>
      <c r="F4" s="101"/>
      <c r="G4" s="101"/>
    </row>
    <row r="5" spans="1:7" x14ac:dyDescent="0.25">
      <c r="A5" s="101">
        <v>1</v>
      </c>
      <c r="B5" s="101" t="s">
        <v>39</v>
      </c>
      <c r="C5" s="101"/>
      <c r="D5" s="101">
        <f>'Form A-1 Residential Loans'!B73</f>
        <v>7</v>
      </c>
      <c r="E5" s="101"/>
      <c r="F5" s="101" t="s">
        <v>64</v>
      </c>
      <c r="G5" s="101"/>
    </row>
    <row r="6" spans="1:7" x14ac:dyDescent="0.25">
      <c r="A6" s="101"/>
      <c r="B6" s="101" t="s">
        <v>40</v>
      </c>
      <c r="C6" s="101"/>
      <c r="D6" s="103">
        <f>'Form A-1 Residential Loans'!C73</f>
        <v>3313178.94</v>
      </c>
      <c r="E6" s="101"/>
      <c r="F6" s="104">
        <f>D6+D8+D29+D31+D53+D55</f>
        <v>125819013.09</v>
      </c>
      <c r="G6" s="101" t="s">
        <v>62</v>
      </c>
    </row>
    <row r="7" spans="1:7" x14ac:dyDescent="0.25">
      <c r="A7" s="101">
        <v>2</v>
      </c>
      <c r="B7" s="101" t="s">
        <v>41</v>
      </c>
      <c r="C7" s="101"/>
      <c r="D7" s="101">
        <f>'Form A-1 Residential Loans'!D73</f>
        <v>5</v>
      </c>
      <c r="E7" s="101"/>
      <c r="F7" s="101"/>
      <c r="G7" s="101"/>
    </row>
    <row r="8" spans="1:7" x14ac:dyDescent="0.25">
      <c r="A8" s="101"/>
      <c r="B8" s="101" t="s">
        <v>42</v>
      </c>
      <c r="C8" s="101"/>
      <c r="D8" s="103">
        <f>'Form A-1 Residential Loans'!E73</f>
        <v>2145000</v>
      </c>
      <c r="E8" s="101"/>
      <c r="F8" s="105">
        <f>'Form A-1 Residential Loans'!G46+'Form A-1 Residential Loans'!G59+'Form C Commercial Lending'!D23+'Form C Commercial Lending'!D43+'Form D Consumer Lending'!D10+'Form D Consumer Lending'!D23</f>
        <v>125819013.09</v>
      </c>
      <c r="G8" s="101" t="s">
        <v>61</v>
      </c>
    </row>
    <row r="9" spans="1:7" x14ac:dyDescent="0.25">
      <c r="A9" s="101">
        <v>3</v>
      </c>
      <c r="B9" s="101" t="s">
        <v>53</v>
      </c>
      <c r="C9" s="101"/>
      <c r="D9" s="101"/>
      <c r="E9" s="101"/>
      <c r="F9" s="101"/>
      <c r="G9" s="101"/>
    </row>
    <row r="10" spans="1:7" x14ac:dyDescent="0.25">
      <c r="A10" s="101"/>
      <c r="B10" s="101"/>
      <c r="C10" s="101" t="s">
        <v>26</v>
      </c>
      <c r="D10" s="106">
        <f>'Form A-1 Residential Loans'!D101</f>
        <v>0</v>
      </c>
      <c r="E10" s="101"/>
      <c r="F10" s="104">
        <f>F6-F8</f>
        <v>0</v>
      </c>
      <c r="G10" s="101" t="s">
        <v>63</v>
      </c>
    </row>
    <row r="11" spans="1:7" x14ac:dyDescent="0.25">
      <c r="A11" s="101"/>
      <c r="B11" s="101"/>
      <c r="C11" s="101" t="s">
        <v>43</v>
      </c>
      <c r="D11" s="106">
        <f>'Form A-1 Residential Loans'!D102</f>
        <v>3.925E-2</v>
      </c>
      <c r="E11" s="101"/>
      <c r="F11" s="101"/>
      <c r="G11" s="101"/>
    </row>
    <row r="12" spans="1:7" x14ac:dyDescent="0.25">
      <c r="A12" s="101"/>
      <c r="B12" s="101"/>
      <c r="C12" s="101" t="s">
        <v>44</v>
      </c>
      <c r="D12" s="107">
        <v>0</v>
      </c>
      <c r="E12" s="101"/>
      <c r="F12" s="101"/>
      <c r="G12" s="101"/>
    </row>
    <row r="13" spans="1:7" x14ac:dyDescent="0.25">
      <c r="A13" s="101"/>
      <c r="B13" s="101"/>
      <c r="C13" s="101" t="s">
        <v>45</v>
      </c>
      <c r="D13" s="107">
        <f>'Form A-1 Residential Loans'!D103</f>
        <v>0</v>
      </c>
      <c r="E13" s="101"/>
      <c r="F13" s="101"/>
      <c r="G13" s="101"/>
    </row>
    <row r="14" spans="1:7" x14ac:dyDescent="0.25">
      <c r="A14" s="101"/>
      <c r="B14" s="101"/>
      <c r="C14" s="101" t="s">
        <v>46</v>
      </c>
      <c r="D14" s="107">
        <f>'Form A-1 Residential Loans'!D104</f>
        <v>3.4500000000000003E-2</v>
      </c>
      <c r="E14" s="101"/>
      <c r="F14" s="101"/>
      <c r="G14" s="101"/>
    </row>
    <row r="15" spans="1:7" x14ac:dyDescent="0.25">
      <c r="A15" s="101">
        <v>4</v>
      </c>
      <c r="B15" s="101" t="s">
        <v>47</v>
      </c>
      <c r="C15" s="101"/>
      <c r="D15" s="107"/>
      <c r="E15" s="101"/>
      <c r="F15" s="101"/>
      <c r="G15" s="101"/>
    </row>
    <row r="16" spans="1:7" x14ac:dyDescent="0.25">
      <c r="A16" s="101"/>
      <c r="B16" s="101"/>
      <c r="C16" s="101" t="s">
        <v>26</v>
      </c>
      <c r="D16" s="107">
        <f>'Form A-1 Residential Loans'!H101</f>
        <v>0</v>
      </c>
      <c r="E16" s="101"/>
      <c r="F16" s="101"/>
      <c r="G16" s="101"/>
    </row>
    <row r="17" spans="1:7" x14ac:dyDescent="0.25">
      <c r="A17" s="101"/>
      <c r="B17" s="101"/>
      <c r="C17" s="101" t="s">
        <v>43</v>
      </c>
      <c r="D17" s="107">
        <f>'Form A-1 Residential Loans'!H102</f>
        <v>3.85E-2</v>
      </c>
      <c r="E17" s="101"/>
      <c r="F17" s="101"/>
      <c r="G17" s="101"/>
    </row>
    <row r="18" spans="1:7" x14ac:dyDescent="0.25">
      <c r="A18" s="101"/>
      <c r="B18" s="101"/>
      <c r="C18" s="101" t="s">
        <v>44</v>
      </c>
      <c r="D18" s="107">
        <v>0</v>
      </c>
      <c r="E18" s="101"/>
      <c r="F18" s="101"/>
      <c r="G18" s="101"/>
    </row>
    <row r="19" spans="1:7" x14ac:dyDescent="0.25">
      <c r="A19" s="101"/>
      <c r="B19" s="101"/>
      <c r="C19" s="101" t="s">
        <v>45</v>
      </c>
      <c r="D19" s="107">
        <v>0</v>
      </c>
      <c r="E19" s="101"/>
      <c r="F19" s="101"/>
      <c r="G19" s="101"/>
    </row>
    <row r="20" spans="1:7" x14ac:dyDescent="0.25">
      <c r="A20" s="101"/>
      <c r="B20" s="101"/>
      <c r="C20" s="101" t="s">
        <v>46</v>
      </c>
      <c r="D20" s="107">
        <f>'Form A-1 Residential Loans'!H104</f>
        <v>3.875E-2</v>
      </c>
      <c r="E20" s="101"/>
      <c r="F20" s="101"/>
      <c r="G20" s="101"/>
    </row>
    <row r="21" spans="1:7" x14ac:dyDescent="0.25">
      <c r="A21" s="101">
        <v>5</v>
      </c>
      <c r="B21" s="101" t="s">
        <v>48</v>
      </c>
      <c r="C21" s="101"/>
      <c r="D21" s="107">
        <f>'Form A-1 Residential Loans'!E126</f>
        <v>0</v>
      </c>
      <c r="E21" s="101"/>
      <c r="F21" s="101"/>
      <c r="G21" s="101"/>
    </row>
    <row r="22" spans="1:7" x14ac:dyDescent="0.25">
      <c r="A22" s="101">
        <v>6</v>
      </c>
      <c r="B22" s="101" t="s">
        <v>49</v>
      </c>
      <c r="C22" s="101"/>
      <c r="D22" s="107">
        <f>'Form A-1 Residential Loans'!E129</f>
        <v>0</v>
      </c>
      <c r="E22" s="101"/>
      <c r="F22" s="101"/>
      <c r="G22" s="101"/>
    </row>
    <row r="23" spans="1:7" x14ac:dyDescent="0.25">
      <c r="A23" s="101"/>
      <c r="B23" s="101"/>
      <c r="C23" s="101"/>
      <c r="D23" s="101"/>
      <c r="E23" s="101"/>
      <c r="F23" s="101"/>
      <c r="G23" s="101"/>
    </row>
    <row r="24" spans="1:7" x14ac:dyDescent="0.25">
      <c r="A24" s="101"/>
      <c r="B24" s="101"/>
      <c r="C24" s="101"/>
      <c r="D24" s="101"/>
      <c r="E24" s="101"/>
      <c r="F24" s="101"/>
      <c r="G24" s="101"/>
    </row>
    <row r="25" spans="1:7" x14ac:dyDescent="0.25">
      <c r="A25" s="101"/>
      <c r="B25" s="101"/>
      <c r="C25" s="101"/>
      <c r="D25" s="101"/>
      <c r="E25" s="101"/>
      <c r="F25" s="101"/>
      <c r="G25" s="101"/>
    </row>
    <row r="26" spans="1:7" x14ac:dyDescent="0.25">
      <c r="A26" s="101"/>
      <c r="B26" s="102" t="s">
        <v>50</v>
      </c>
      <c r="C26" s="101"/>
      <c r="D26" s="101"/>
      <c r="E26" s="101"/>
      <c r="F26" s="101"/>
      <c r="G26" s="101"/>
    </row>
    <row r="27" spans="1:7" x14ac:dyDescent="0.25">
      <c r="A27" s="101"/>
      <c r="B27" s="101"/>
      <c r="C27" s="101"/>
      <c r="D27" s="101"/>
      <c r="E27" s="101"/>
      <c r="F27" s="101"/>
      <c r="G27" s="101"/>
    </row>
    <row r="28" spans="1:7" x14ac:dyDescent="0.25">
      <c r="A28" s="101">
        <v>7</v>
      </c>
      <c r="B28" s="101" t="s">
        <v>39</v>
      </c>
      <c r="C28" s="101"/>
      <c r="D28" s="101">
        <f>'Form A-1 Residential Loans'!B83</f>
        <v>33</v>
      </c>
      <c r="E28" s="101"/>
      <c r="F28" s="101"/>
      <c r="G28" s="101"/>
    </row>
    <row r="29" spans="1:7" x14ac:dyDescent="0.25">
      <c r="A29" s="101"/>
      <c r="B29" s="101" t="s">
        <v>40</v>
      </c>
      <c r="C29" s="101"/>
      <c r="D29" s="103">
        <f>'Form A-1 Residential Loans'!C83</f>
        <v>69707488.049999997</v>
      </c>
      <c r="E29" s="101"/>
      <c r="F29" s="101"/>
      <c r="G29" s="101"/>
    </row>
    <row r="30" spans="1:7" x14ac:dyDescent="0.25">
      <c r="A30" s="101">
        <v>8</v>
      </c>
      <c r="B30" s="101" t="s">
        <v>41</v>
      </c>
      <c r="C30" s="101"/>
      <c r="D30" s="101">
        <f>'Form A-1 Residential Loans'!D83</f>
        <v>5</v>
      </c>
      <c r="E30" s="101"/>
      <c r="F30" s="101"/>
      <c r="G30" s="101"/>
    </row>
    <row r="31" spans="1:7" x14ac:dyDescent="0.25">
      <c r="A31" s="101"/>
      <c r="B31" s="101" t="s">
        <v>42</v>
      </c>
      <c r="C31" s="101"/>
      <c r="D31" s="103">
        <f>'Form A-1 Residential Loans'!E83</f>
        <v>10457055</v>
      </c>
      <c r="E31" s="101" t="s">
        <v>85</v>
      </c>
      <c r="F31" s="104">
        <f>D6+D8+D29+D31</f>
        <v>85622721.989999995</v>
      </c>
      <c r="G31" s="101"/>
    </row>
    <row r="32" spans="1:7" x14ac:dyDescent="0.25">
      <c r="A32" s="101">
        <v>9</v>
      </c>
      <c r="B32" s="101" t="s">
        <v>53</v>
      </c>
      <c r="C32" s="101"/>
      <c r="D32" s="101"/>
      <c r="E32" s="101"/>
      <c r="F32" s="101"/>
      <c r="G32" s="101"/>
    </row>
    <row r="33" spans="1:7" x14ac:dyDescent="0.25">
      <c r="A33" s="101"/>
      <c r="B33" s="101"/>
      <c r="C33" s="101" t="s">
        <v>26</v>
      </c>
      <c r="D33" s="106">
        <f>'Form A-1 Residential Loans'!D111</f>
        <v>3.7125000000000005E-2</v>
      </c>
      <c r="E33" s="101"/>
      <c r="F33" s="101"/>
      <c r="G33" s="101"/>
    </row>
    <row r="34" spans="1:7" x14ac:dyDescent="0.25">
      <c r="A34" s="101"/>
      <c r="B34" s="101"/>
      <c r="C34" s="101" t="s">
        <v>43</v>
      </c>
      <c r="D34" s="106">
        <f>'Form A-1 Residential Loans'!D112</f>
        <v>3.7217391304347827E-2</v>
      </c>
      <c r="E34" s="101"/>
      <c r="F34" s="101"/>
      <c r="G34" s="101"/>
    </row>
    <row r="35" spans="1:7" x14ac:dyDescent="0.25">
      <c r="A35" s="101"/>
      <c r="B35" s="101"/>
      <c r="C35" s="101" t="s">
        <v>44</v>
      </c>
      <c r="D35" s="106">
        <v>0</v>
      </c>
      <c r="E35" s="101"/>
      <c r="F35" s="101"/>
      <c r="G35" s="101"/>
    </row>
    <row r="36" spans="1:7" x14ac:dyDescent="0.25">
      <c r="A36" s="101"/>
      <c r="B36" s="101"/>
      <c r="C36" s="101" t="s">
        <v>45</v>
      </c>
      <c r="D36" s="106">
        <f>'Form A-1 Residential Loans'!D113</f>
        <v>3.5750000000000004E-2</v>
      </c>
      <c r="E36" s="101"/>
      <c r="F36" s="101"/>
      <c r="G36" s="101"/>
    </row>
    <row r="37" spans="1:7" x14ac:dyDescent="0.25">
      <c r="A37" s="101"/>
      <c r="B37" s="101"/>
      <c r="C37" s="101" t="s">
        <v>46</v>
      </c>
      <c r="D37" s="106">
        <f>'Form A-1 Residential Loans'!D114</f>
        <v>0</v>
      </c>
      <c r="E37" s="101"/>
      <c r="F37" s="101"/>
      <c r="G37" s="101"/>
    </row>
    <row r="38" spans="1:7" x14ac:dyDescent="0.25">
      <c r="A38" s="101">
        <v>10</v>
      </c>
      <c r="B38" s="101" t="s">
        <v>47</v>
      </c>
      <c r="C38" s="101"/>
      <c r="D38" s="106"/>
      <c r="E38" s="101"/>
      <c r="F38" s="101"/>
      <c r="G38" s="101"/>
    </row>
    <row r="39" spans="1:7" x14ac:dyDescent="0.25">
      <c r="A39" s="101"/>
      <c r="B39" s="101"/>
      <c r="C39" s="101" t="s">
        <v>26</v>
      </c>
      <c r="D39" s="106">
        <f>'Form A-1 Residential Loans'!H111</f>
        <v>3.4500000000000003E-2</v>
      </c>
      <c r="E39" s="101"/>
      <c r="F39" s="101"/>
      <c r="G39" s="101"/>
    </row>
    <row r="40" spans="1:7" x14ac:dyDescent="0.25">
      <c r="A40" s="101"/>
      <c r="B40" s="101"/>
      <c r="C40" s="101" t="s">
        <v>43</v>
      </c>
      <c r="D40" s="106">
        <f>'Form A-1 Residential Loans'!H112</f>
        <v>3.6874999999999998E-2</v>
      </c>
      <c r="E40" s="101"/>
      <c r="F40" s="101"/>
      <c r="G40" s="101"/>
    </row>
    <row r="41" spans="1:7" x14ac:dyDescent="0.25">
      <c r="A41" s="101"/>
      <c r="B41" s="101"/>
      <c r="C41" s="101" t="s">
        <v>44</v>
      </c>
      <c r="D41" s="106">
        <v>0</v>
      </c>
      <c r="E41" s="101"/>
      <c r="F41" s="101"/>
      <c r="G41" s="101"/>
    </row>
    <row r="42" spans="1:7" x14ac:dyDescent="0.25">
      <c r="A42" s="101"/>
      <c r="B42" s="101"/>
      <c r="C42" s="101" t="s">
        <v>45</v>
      </c>
      <c r="D42" s="106">
        <f>'Form A-1 Residential Loans'!H113</f>
        <v>0</v>
      </c>
      <c r="E42" s="101"/>
      <c r="F42" s="101"/>
      <c r="G42" s="101"/>
    </row>
    <row r="43" spans="1:7" x14ac:dyDescent="0.25">
      <c r="A43" s="101"/>
      <c r="B43" s="101"/>
      <c r="C43" s="101" t="s">
        <v>46</v>
      </c>
      <c r="D43" s="106">
        <f>'Form A-1 Residential Loans'!H114</f>
        <v>0</v>
      </c>
      <c r="E43" s="101"/>
      <c r="F43" s="101"/>
      <c r="G43" s="101"/>
    </row>
    <row r="44" spans="1:7" x14ac:dyDescent="0.25">
      <c r="A44" s="101">
        <v>11</v>
      </c>
      <c r="B44" s="101" t="s">
        <v>48</v>
      </c>
      <c r="C44" s="101"/>
      <c r="D44" s="108">
        <f>'Form A-1 Residential Loans'!E134</f>
        <v>0.43700549542275946</v>
      </c>
      <c r="E44" s="101"/>
      <c r="F44" s="101"/>
      <c r="G44" s="101"/>
    </row>
    <row r="45" spans="1:7" x14ac:dyDescent="0.25">
      <c r="A45" s="101">
        <v>12</v>
      </c>
      <c r="B45" s="101" t="s">
        <v>49</v>
      </c>
      <c r="C45" s="101"/>
      <c r="D45" s="108">
        <f>'Form A-1 Residential Loans'!E137</f>
        <v>0.25271739130434778</v>
      </c>
      <c r="E45" s="101"/>
      <c r="F45" s="101"/>
      <c r="G45" s="101"/>
    </row>
    <row r="46" spans="1:7" x14ac:dyDescent="0.25">
      <c r="A46" s="101"/>
      <c r="B46" s="101"/>
      <c r="C46" s="101"/>
      <c r="D46" s="101"/>
      <c r="E46" s="101"/>
      <c r="F46" s="101"/>
      <c r="G46" s="101"/>
    </row>
    <row r="47" spans="1:7" x14ac:dyDescent="0.25">
      <c r="A47" s="101"/>
      <c r="B47" s="101" t="s">
        <v>66</v>
      </c>
      <c r="C47" s="101"/>
      <c r="D47" s="101"/>
      <c r="E47" s="101"/>
      <c r="F47" s="101"/>
      <c r="G47" s="101"/>
    </row>
    <row r="48" spans="1:7" x14ac:dyDescent="0.25">
      <c r="A48" s="101"/>
      <c r="B48" s="101"/>
      <c r="C48" s="101"/>
      <c r="D48" s="101"/>
      <c r="E48" s="101"/>
      <c r="F48" s="101"/>
      <c r="G48" s="101"/>
    </row>
    <row r="49" spans="1:7" x14ac:dyDescent="0.25">
      <c r="A49" s="101"/>
      <c r="B49" s="101"/>
      <c r="C49" s="101"/>
      <c r="D49" s="101"/>
      <c r="E49" s="101"/>
      <c r="F49" s="101"/>
      <c r="G49" s="101"/>
    </row>
    <row r="50" spans="1:7" x14ac:dyDescent="0.25">
      <c r="A50" s="101"/>
      <c r="B50" s="102" t="s">
        <v>51</v>
      </c>
      <c r="C50" s="101"/>
      <c r="D50" s="101"/>
      <c r="E50" s="101"/>
      <c r="F50" s="101"/>
      <c r="G50" s="101"/>
    </row>
    <row r="51" spans="1:7" x14ac:dyDescent="0.25">
      <c r="A51" s="101"/>
      <c r="B51" s="101"/>
      <c r="C51" s="101"/>
      <c r="D51" s="101"/>
      <c r="E51" s="101"/>
      <c r="F51" s="101"/>
      <c r="G51" s="101"/>
    </row>
    <row r="52" spans="1:7" x14ac:dyDescent="0.25">
      <c r="A52" s="101">
        <v>13</v>
      </c>
      <c r="B52" s="101" t="s">
        <v>39</v>
      </c>
      <c r="C52" s="101"/>
      <c r="D52" s="101">
        <f>'Form C Commercial Lending'!B23</f>
        <v>20</v>
      </c>
      <c r="E52" s="101"/>
      <c r="F52" s="101"/>
      <c r="G52" s="101"/>
    </row>
    <row r="53" spans="1:7" x14ac:dyDescent="0.25">
      <c r="A53" s="101"/>
      <c r="B53" s="101" t="s">
        <v>40</v>
      </c>
      <c r="C53" s="101"/>
      <c r="D53" s="103">
        <f>'Form C Commercial Lending'!D23</f>
        <v>24922174.090000004</v>
      </c>
      <c r="E53" s="101"/>
      <c r="F53" s="101"/>
      <c r="G53" s="101"/>
    </row>
    <row r="54" spans="1:7" x14ac:dyDescent="0.25">
      <c r="A54" s="101">
        <v>14</v>
      </c>
      <c r="B54" s="101" t="s">
        <v>41</v>
      </c>
      <c r="C54" s="101"/>
      <c r="D54" s="101">
        <f>'Form C Commercial Lending'!B43</f>
        <v>9</v>
      </c>
      <c r="E54" s="101"/>
      <c r="F54" s="101"/>
      <c r="G54" s="101"/>
    </row>
    <row r="55" spans="1:7" x14ac:dyDescent="0.25">
      <c r="A55" s="101"/>
      <c r="B55" s="101" t="s">
        <v>42</v>
      </c>
      <c r="C55" s="101"/>
      <c r="D55" s="103">
        <f>'Form C Commercial Lending'!D43</f>
        <v>15274117.010000002</v>
      </c>
      <c r="E55" s="101"/>
      <c r="F55" s="101"/>
      <c r="G55" s="101"/>
    </row>
    <row r="56" spans="1:7" x14ac:dyDescent="0.25">
      <c r="A56" s="101"/>
      <c r="B56" s="101"/>
      <c r="C56" s="101"/>
      <c r="D56" s="101"/>
      <c r="E56" s="101"/>
      <c r="F56" s="101"/>
      <c r="G56" s="101"/>
    </row>
    <row r="57" spans="1:7" x14ac:dyDescent="0.25">
      <c r="A57" s="101"/>
      <c r="B57" s="101"/>
      <c r="C57" s="101"/>
      <c r="D57" s="101"/>
      <c r="E57" s="101"/>
      <c r="F57" s="101"/>
      <c r="G57" s="101"/>
    </row>
    <row r="58" spans="1:7" x14ac:dyDescent="0.25">
      <c r="A58" s="101"/>
      <c r="B58" s="101"/>
      <c r="C58" s="101"/>
      <c r="D58" s="101"/>
      <c r="E58" s="101"/>
      <c r="F58" s="101"/>
      <c r="G58" s="101"/>
    </row>
    <row r="59" spans="1:7" x14ac:dyDescent="0.25">
      <c r="A59" s="101"/>
      <c r="B59" s="102" t="s">
        <v>52</v>
      </c>
      <c r="C59" s="101"/>
      <c r="D59" s="101"/>
      <c r="E59" s="101"/>
      <c r="F59" s="101"/>
      <c r="G59" s="101"/>
    </row>
    <row r="60" spans="1:7" x14ac:dyDescent="0.25">
      <c r="A60" s="101"/>
      <c r="B60" s="101"/>
      <c r="C60" s="101"/>
      <c r="D60" s="101"/>
      <c r="E60" s="101"/>
      <c r="F60" s="101"/>
      <c r="G60" s="101"/>
    </row>
    <row r="61" spans="1:7" x14ac:dyDescent="0.25">
      <c r="A61" s="101">
        <v>15</v>
      </c>
      <c r="B61" s="101" t="s">
        <v>39</v>
      </c>
      <c r="C61" s="101"/>
      <c r="D61" s="101">
        <f>'Form D Consumer Lending'!B10</f>
        <v>5</v>
      </c>
      <c r="E61" s="101"/>
      <c r="F61" s="101"/>
      <c r="G61" s="101"/>
    </row>
    <row r="62" spans="1:7" x14ac:dyDescent="0.25">
      <c r="A62" s="101"/>
      <c r="B62" s="101" t="s">
        <v>40</v>
      </c>
      <c r="C62" s="101"/>
      <c r="D62" s="103">
        <f>'Form D Consumer Lending'!D10</f>
        <v>2055000</v>
      </c>
      <c r="E62" s="101"/>
      <c r="F62" s="101"/>
      <c r="G62" s="101"/>
    </row>
    <row r="63" spans="1:7" x14ac:dyDescent="0.25">
      <c r="A63" s="101">
        <v>16</v>
      </c>
      <c r="B63" s="101" t="s">
        <v>41</v>
      </c>
      <c r="C63" s="101"/>
      <c r="D63" s="101">
        <f>'Form D Consumer Lending'!B23</f>
        <v>4</v>
      </c>
      <c r="E63" s="101"/>
      <c r="F63" s="101"/>
      <c r="G63" s="101"/>
    </row>
    <row r="64" spans="1:7" x14ac:dyDescent="0.25">
      <c r="A64" s="101"/>
      <c r="B64" s="101" t="s">
        <v>42</v>
      </c>
      <c r="C64" s="101"/>
      <c r="D64" s="103">
        <f>'Form D Consumer Lending'!D23</f>
        <v>1595000</v>
      </c>
      <c r="E64" s="101"/>
      <c r="F64" s="101"/>
      <c r="G64" s="101"/>
    </row>
    <row r="65" spans="1:7" x14ac:dyDescent="0.25">
      <c r="A65" s="101"/>
      <c r="B65" s="101"/>
      <c r="C65" s="101"/>
      <c r="D65" s="101"/>
      <c r="E65" s="101"/>
      <c r="F65" s="101"/>
      <c r="G65" s="101"/>
    </row>
    <row r="66" spans="1:7" x14ac:dyDescent="0.25">
      <c r="A66" s="101"/>
      <c r="B66" s="101" t="s">
        <v>65</v>
      </c>
      <c r="C66" s="101"/>
      <c r="D66" s="101"/>
      <c r="E66" s="101"/>
      <c r="F66" s="101"/>
      <c r="G66" s="101"/>
    </row>
    <row r="67" spans="1:7" x14ac:dyDescent="0.25">
      <c r="A67" s="101"/>
      <c r="B67" s="101"/>
      <c r="C67" s="101"/>
      <c r="D67" s="101"/>
      <c r="E67" s="101"/>
      <c r="F67" s="101"/>
      <c r="G67" s="101"/>
    </row>
    <row r="68" spans="1:7" x14ac:dyDescent="0.25">
      <c r="A68" s="101"/>
      <c r="B68" s="101"/>
      <c r="C68" s="101"/>
      <c r="D68" s="101"/>
      <c r="E68" s="101"/>
      <c r="F68" s="101"/>
      <c r="G68" s="101"/>
    </row>
    <row r="69" spans="1:7" x14ac:dyDescent="0.25">
      <c r="A69" s="101"/>
      <c r="B69" s="109" t="s">
        <v>94</v>
      </c>
      <c r="C69" s="101"/>
      <c r="D69" s="109"/>
      <c r="E69" s="101"/>
      <c r="F69" s="101"/>
      <c r="G69" s="101"/>
    </row>
    <row r="70" spans="1:7" x14ac:dyDescent="0.25">
      <c r="A70" s="110">
        <v>17</v>
      </c>
      <c r="B70" s="110" t="s">
        <v>95</v>
      </c>
      <c r="C70" s="101"/>
      <c r="D70" s="111">
        <v>2467</v>
      </c>
      <c r="E70" s="101"/>
      <c r="F70" s="101"/>
      <c r="G70" s="101"/>
    </row>
    <row r="71" spans="1:7" x14ac:dyDescent="0.25">
      <c r="A71" s="110"/>
      <c r="B71" s="110" t="s">
        <v>96</v>
      </c>
      <c r="C71" s="101"/>
      <c r="D71" s="112">
        <v>183502268</v>
      </c>
      <c r="E71" s="101"/>
      <c r="F71" s="101"/>
      <c r="G71" s="101"/>
    </row>
    <row r="72" spans="1:7" x14ac:dyDescent="0.25">
      <c r="A72" s="110"/>
      <c r="E72" s="101"/>
      <c r="F72" s="101"/>
      <c r="G72" s="101"/>
    </row>
    <row r="73" spans="1:7" x14ac:dyDescent="0.25">
      <c r="A73" s="110">
        <v>18</v>
      </c>
      <c r="B73" s="110" t="s">
        <v>97</v>
      </c>
      <c r="C73" s="101"/>
      <c r="D73" s="111">
        <v>2527</v>
      </c>
      <c r="E73" s="101"/>
      <c r="F73" s="101"/>
      <c r="G73" s="101"/>
    </row>
    <row r="74" spans="1:7" x14ac:dyDescent="0.25">
      <c r="A74" s="110"/>
      <c r="B74" s="110" t="s">
        <v>98</v>
      </c>
      <c r="C74" s="101"/>
      <c r="D74" s="112">
        <v>136386979</v>
      </c>
      <c r="E74" s="101"/>
      <c r="F74" s="101"/>
      <c r="G74" s="101"/>
    </row>
    <row r="75" spans="1:7" x14ac:dyDescent="0.25">
      <c r="E75" s="101"/>
      <c r="F75" s="101"/>
      <c r="G75" s="101"/>
    </row>
    <row r="76" spans="1:7" x14ac:dyDescent="0.25">
      <c r="A76" s="110"/>
      <c r="E76" s="101"/>
      <c r="F76" s="101"/>
      <c r="G76" s="10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Form A-1 Residential Loans</vt:lpstr>
      <vt:lpstr>Form A-2 Construction Loans</vt:lpstr>
      <vt:lpstr>Form B Reside Loan Forclousure</vt:lpstr>
      <vt:lpstr>Form C Commercial Lending</vt:lpstr>
      <vt:lpstr>Form D Consumer Lending</vt:lpstr>
      <vt:lpstr>Form E Savings Account Data</vt:lpstr>
      <vt:lpstr>Form F Checking Account Data</vt:lpstr>
      <vt:lpstr>Form G Depository Information</vt:lpstr>
      <vt:lpstr>Form H Summary Lending Lend</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Born</dc:creator>
  <cp:lastModifiedBy>Adam Steinback</cp:lastModifiedBy>
  <dcterms:created xsi:type="dcterms:W3CDTF">2022-11-02T16:41:01Z</dcterms:created>
  <dcterms:modified xsi:type="dcterms:W3CDTF">2022-11-10T15:10:20Z</dcterms:modified>
</cp:coreProperties>
</file>