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https://chicagogov-my.sharepoint.com/personal/mahita_ciezczak_cityofchicago_org/Documents/Documents/DFSS Finance Division Shared Files/DFSS Seniors Division/Seniors Services Delegate Agency Budget Processing/Budget Forms and Instructions/"/>
    </mc:Choice>
  </mc:AlternateContent>
  <xr:revisionPtr revIDLastSave="0" documentId="8_{70B25AAD-5D2C-481B-A1D2-7283D5065110}" xr6:coauthVersionLast="47" xr6:coauthVersionMax="47" xr10:uidLastSave="{00000000-0000-0000-0000-000000000000}"/>
  <bookViews>
    <workbookView xWindow="-120" yWindow="-120" windowWidth="29040" windowHeight="15840" xr2:uid="{00000000-000D-0000-FFFF-FFFF00000000}"/>
  </bookViews>
  <sheets>
    <sheet name="Form 1" sheetId="3" r:id="rId1"/>
    <sheet name="Form 1A" sheetId="12" r:id="rId2"/>
    <sheet name="Form 2" sheetId="1" r:id="rId3"/>
    <sheet name="Form 2A" sheetId="14" r:id="rId4"/>
    <sheet name="Form 2B" sheetId="15" r:id="rId5"/>
    <sheet name="Form 2C" sheetId="16" r:id="rId6"/>
    <sheet name="Form 3" sheetId="2" r:id="rId7"/>
    <sheet name="ATTACHMENT A" sheetId="17" r:id="rId8"/>
    <sheet name="ATTACHMENT B" sheetId="18" r:id="rId9"/>
  </sheets>
  <externalReferences>
    <externalReference r:id="rId10"/>
  </externalReferences>
  <definedNames>
    <definedName name="_xlnm.Print_Area" localSheetId="0">'Form 1'!$A$1:$I$39</definedName>
    <definedName name="_xlnm.Print_Area" localSheetId="1">'Form 1A'!$A$1:$I$38</definedName>
    <definedName name="_xlnm.Print_Area" localSheetId="2">'Form 2'!$A$1:$R$31</definedName>
    <definedName name="_xlnm.Print_Area" localSheetId="3">'Form 2A'!$A$1:$Q$19</definedName>
    <definedName name="_xlnm.Print_Area" localSheetId="4">'Form 2B'!$A$1:$Q$20</definedName>
    <definedName name="_xlnm.Print_Area" localSheetId="5">'Form 2C'!$A$1:$Q$20</definedName>
    <definedName name="_xlnm.Print_Area" localSheetId="6">'Form 3'!$A$1:$K$19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9" i="16" l="1"/>
  <c r="M10" i="16"/>
  <c r="M11" i="16"/>
  <c r="M12" i="16"/>
  <c r="M13" i="16"/>
  <c r="M14" i="16"/>
  <c r="M15" i="16"/>
  <c r="M16" i="16"/>
  <c r="M17" i="16"/>
  <c r="M18" i="16"/>
  <c r="M8" i="16"/>
  <c r="M9" i="15"/>
  <c r="M10" i="15"/>
  <c r="M11" i="15"/>
  <c r="M12" i="15"/>
  <c r="M13" i="15"/>
  <c r="M14" i="15"/>
  <c r="M15" i="15"/>
  <c r="M16" i="15"/>
  <c r="M17" i="15"/>
  <c r="M18" i="15"/>
  <c r="M8" i="15"/>
  <c r="M9" i="14"/>
  <c r="M10" i="14"/>
  <c r="M11" i="14"/>
  <c r="M12" i="14"/>
  <c r="M13" i="14"/>
  <c r="M14" i="14"/>
  <c r="M15" i="14"/>
  <c r="M16" i="14"/>
  <c r="M17" i="14"/>
  <c r="M8" i="14"/>
  <c r="P9" i="16"/>
  <c r="P10" i="16"/>
  <c r="P11" i="16"/>
  <c r="P12" i="16"/>
  <c r="P13" i="16"/>
  <c r="P14" i="16"/>
  <c r="P15" i="16"/>
  <c r="P16" i="16"/>
  <c r="P17" i="16"/>
  <c r="P18" i="16"/>
  <c r="P8" i="16"/>
  <c r="P10" i="15"/>
  <c r="P11" i="15"/>
  <c r="P12" i="15"/>
  <c r="P13" i="15"/>
  <c r="P14" i="15"/>
  <c r="P15" i="15"/>
  <c r="P16" i="15"/>
  <c r="P17" i="15"/>
  <c r="P18" i="15"/>
  <c r="P8" i="15"/>
  <c r="P9" i="15"/>
  <c r="P9" i="14"/>
  <c r="P10" i="14"/>
  <c r="P11" i="14"/>
  <c r="P12" i="14"/>
  <c r="P13" i="14"/>
  <c r="P14" i="14"/>
  <c r="P15" i="14"/>
  <c r="P16" i="14"/>
  <c r="P17" i="14"/>
  <c r="P8" i="14"/>
  <c r="G16" i="3" l="1"/>
  <c r="I15" i="12"/>
  <c r="O19" i="1"/>
  <c r="O20" i="1" s="1"/>
  <c r="H16" i="3" s="1"/>
  <c r="P20" i="1"/>
  <c r="I16" i="3" s="1"/>
  <c r="N20" i="1"/>
  <c r="B24" i="12"/>
  <c r="B23" i="12"/>
  <c r="B25" i="3"/>
  <c r="B24" i="3"/>
  <c r="B22" i="12"/>
  <c r="B23" i="3"/>
  <c r="H15" i="12" l="1"/>
  <c r="P8" i="1"/>
  <c r="O8" i="1" s="1"/>
  <c r="P9" i="1"/>
  <c r="O9" i="1" s="1"/>
  <c r="P10" i="1"/>
  <c r="O10" i="1" s="1"/>
  <c r="P11" i="1"/>
  <c r="O11" i="1" s="1"/>
  <c r="P12" i="1"/>
  <c r="O12" i="1" s="1"/>
  <c r="M8" i="1"/>
  <c r="M9" i="1"/>
  <c r="M10" i="1"/>
  <c r="M11" i="1"/>
  <c r="M12" i="1"/>
  <c r="P7" i="1"/>
  <c r="O7" i="1" s="1"/>
  <c r="M7" i="1"/>
  <c r="G25" i="12" l="1"/>
  <c r="I24" i="12"/>
  <c r="H24" i="12"/>
  <c r="A24" i="12"/>
  <c r="C2" i="12"/>
  <c r="I3" i="2"/>
  <c r="C3" i="2"/>
  <c r="P4" i="16"/>
  <c r="P3" i="16"/>
  <c r="P2" i="16"/>
  <c r="C2" i="16"/>
  <c r="P4" i="15"/>
  <c r="P3" i="15"/>
  <c r="P2" i="15"/>
  <c r="C2" i="15"/>
  <c r="P4" i="14"/>
  <c r="P3" i="14"/>
  <c r="P2" i="14"/>
  <c r="C2" i="14"/>
  <c r="P4" i="1"/>
  <c r="P3" i="1"/>
  <c r="P2" i="1"/>
  <c r="C2" i="1"/>
  <c r="I25" i="3"/>
  <c r="H25" i="3"/>
  <c r="G25" i="3"/>
  <c r="E25" i="3"/>
  <c r="A25" i="3"/>
  <c r="H17" i="2"/>
  <c r="F17" i="2"/>
  <c r="G16" i="2"/>
  <c r="B11" i="18"/>
  <c r="B11" i="17"/>
  <c r="C3" i="12" l="1"/>
  <c r="A23" i="12"/>
  <c r="N19" i="16"/>
  <c r="N19" i="15"/>
  <c r="N18" i="14"/>
  <c r="N30" i="1"/>
  <c r="I4" i="2" l="1"/>
  <c r="E4" i="16"/>
  <c r="E4" i="15"/>
  <c r="E4" i="14"/>
  <c r="E4" i="1"/>
  <c r="I23" i="12" l="1"/>
  <c r="H23" i="12" s="1"/>
  <c r="I22" i="12"/>
  <c r="H22" i="12" s="1"/>
  <c r="I21" i="12"/>
  <c r="H21" i="12" s="1"/>
  <c r="I20" i="12"/>
  <c r="H20" i="12" s="1"/>
  <c r="I19" i="12"/>
  <c r="H19" i="12" s="1"/>
  <c r="I18" i="12"/>
  <c r="H18" i="12" s="1"/>
  <c r="I17" i="12"/>
  <c r="H17" i="12" s="1"/>
  <c r="I16" i="12"/>
  <c r="H16" i="12" s="1"/>
  <c r="G9" i="2" l="1"/>
  <c r="G10" i="2"/>
  <c r="G11" i="2"/>
  <c r="G12" i="2"/>
  <c r="G13" i="2"/>
  <c r="G14" i="2"/>
  <c r="G15" i="2"/>
  <c r="O9" i="16" l="1"/>
  <c r="O10" i="16"/>
  <c r="O11" i="16"/>
  <c r="O12" i="16"/>
  <c r="O13" i="16"/>
  <c r="O14" i="16"/>
  <c r="O15" i="16"/>
  <c r="O16" i="16"/>
  <c r="O17" i="16"/>
  <c r="O18" i="16"/>
  <c r="O9" i="15"/>
  <c r="O10" i="15"/>
  <c r="O11" i="15"/>
  <c r="O12" i="15"/>
  <c r="O13" i="15"/>
  <c r="O14" i="15"/>
  <c r="O15" i="15"/>
  <c r="O16" i="15"/>
  <c r="O17" i="15"/>
  <c r="O18" i="15"/>
  <c r="O9" i="14"/>
  <c r="O10" i="14"/>
  <c r="O11" i="14"/>
  <c r="O12" i="14"/>
  <c r="O13" i="14"/>
  <c r="O14" i="14"/>
  <c r="O15" i="14"/>
  <c r="O16" i="14"/>
  <c r="O17" i="14"/>
  <c r="O8" i="16" l="1"/>
  <c r="O19" i="16" s="1"/>
  <c r="P19" i="16"/>
  <c r="O8" i="15"/>
  <c r="O19" i="15" s="1"/>
  <c r="P19" i="15"/>
  <c r="O8" i="14"/>
  <c r="O18" i="14" s="1"/>
  <c r="P18" i="14"/>
  <c r="H3" i="12" l="1"/>
  <c r="H4" i="12"/>
  <c r="H5" i="12"/>
  <c r="H6" i="12"/>
  <c r="H7" i="12"/>
  <c r="H8" i="12"/>
  <c r="H9" i="12"/>
  <c r="H2" i="12"/>
  <c r="C9" i="12"/>
  <c r="C4" i="12"/>
  <c r="C5" i="12"/>
  <c r="C6" i="12"/>
  <c r="C7" i="12"/>
  <c r="C8" i="12"/>
  <c r="C4" i="2" l="1"/>
  <c r="C3" i="16"/>
  <c r="C3" i="15"/>
  <c r="C3" i="14"/>
  <c r="C3" i="1"/>
  <c r="M19" i="16" l="1"/>
  <c r="E19" i="16"/>
  <c r="M19" i="15"/>
  <c r="E19" i="15"/>
  <c r="M18" i="14"/>
  <c r="E14" i="1" l="1"/>
  <c r="M15" i="1"/>
  <c r="E15" i="1"/>
  <c r="N15" i="1"/>
  <c r="E18" i="14"/>
  <c r="E13" i="1" s="1"/>
  <c r="M13" i="1"/>
  <c r="E16" i="1" l="1"/>
  <c r="M14" i="1"/>
  <c r="M16" i="1" s="1"/>
  <c r="N14" i="1"/>
  <c r="O14" i="1"/>
  <c r="O13" i="1"/>
  <c r="N13" i="1"/>
  <c r="N16" i="1" l="1"/>
  <c r="P15" i="1"/>
  <c r="O15" i="1"/>
  <c r="O16" i="1" s="1"/>
  <c r="P14" i="1"/>
  <c r="P13" i="1"/>
  <c r="N31" i="1" l="1"/>
  <c r="G14" i="3"/>
  <c r="P16" i="1"/>
  <c r="P24" i="1" s="1"/>
  <c r="O24" i="1" s="1"/>
  <c r="I13" i="12"/>
  <c r="H13" i="12" l="1"/>
  <c r="P25" i="1"/>
  <c r="O25" i="1" s="1"/>
  <c r="Q28" i="1"/>
  <c r="Q29" i="1"/>
  <c r="Q27" i="1"/>
  <c r="Q26" i="1"/>
  <c r="G19" i="3" l="1"/>
  <c r="G18" i="3"/>
  <c r="H19" i="3" l="1"/>
  <c r="H20" i="3"/>
  <c r="H18" i="3"/>
  <c r="G24" i="3"/>
  <c r="G23" i="3"/>
  <c r="G22" i="3"/>
  <c r="G21" i="3"/>
  <c r="G20" i="3"/>
  <c r="G17" i="3"/>
  <c r="I24" i="3" l="1"/>
  <c r="I23" i="3"/>
  <c r="I22" i="3"/>
  <c r="I19" i="3"/>
  <c r="H22" i="3"/>
  <c r="E24" i="3"/>
  <c r="E23" i="3"/>
  <c r="H21" i="3"/>
  <c r="H23" i="3"/>
  <c r="A23" i="3"/>
  <c r="H24" i="3"/>
  <c r="I20" i="3"/>
  <c r="I21" i="3"/>
  <c r="A24" i="3"/>
  <c r="I18" i="3" l="1"/>
  <c r="I14" i="3" l="1"/>
  <c r="H14" i="3"/>
  <c r="I17" i="3" l="1"/>
  <c r="G8" i="2"/>
  <c r="G17" i="2" s="1"/>
  <c r="H17" i="3" l="1"/>
  <c r="I14" i="12" l="1"/>
  <c r="G15" i="3"/>
  <c r="O26" i="1"/>
  <c r="O27" i="1"/>
  <c r="O28" i="1"/>
  <c r="O29" i="1"/>
  <c r="C10" i="12" l="1"/>
  <c r="G26" i="3"/>
  <c r="C11" i="3" s="1"/>
  <c r="H14" i="12"/>
  <c r="H25" i="12" s="1"/>
  <c r="I25" i="12"/>
  <c r="O30" i="1"/>
  <c r="P30" i="1" s="1"/>
  <c r="P31" i="1" s="1"/>
  <c r="O31" i="1" l="1"/>
  <c r="H15" i="3"/>
  <c r="H26" i="3" l="1"/>
  <c r="G27" i="12"/>
  <c r="I15" i="3"/>
  <c r="I26" i="3" l="1"/>
  <c r="G28" i="3" s="1"/>
</calcChain>
</file>

<file path=xl/sharedStrings.xml><?xml version="1.0" encoding="utf-8"?>
<sst xmlns="http://schemas.openxmlformats.org/spreadsheetml/2006/main" count="331" uniqueCount="172">
  <si>
    <t>Totals must match Form 1 Acct #0005</t>
  </si>
  <si>
    <t>Other Share</t>
  </si>
  <si>
    <t>Total Cost</t>
  </si>
  <si>
    <t>Item</t>
  </si>
  <si>
    <t>Calculations</t>
  </si>
  <si>
    <t>0100</t>
  </si>
  <si>
    <t>0140</t>
  </si>
  <si>
    <t>0300</t>
  </si>
  <si>
    <t>0400</t>
  </si>
  <si>
    <t>Totals must match Form 1 Non-Personnel accounts</t>
  </si>
  <si>
    <t>TOTALS</t>
  </si>
  <si>
    <t>0005</t>
  </si>
  <si>
    <t>0044</t>
  </si>
  <si>
    <t>Title (Type or Print)</t>
  </si>
  <si>
    <t>Note: The entire budget for this program must be shown.</t>
  </si>
  <si>
    <t>Totals must match Form 1 Acct #0044</t>
  </si>
  <si>
    <t>0200</t>
  </si>
  <si>
    <t>(2) 
Acct#</t>
  </si>
  <si>
    <t>(4) 
Other Share</t>
  </si>
  <si>
    <t>(5) 
Total Cost</t>
  </si>
  <si>
    <t>0999</t>
  </si>
  <si>
    <t>***ALL COLUMNS / ROWS MUST BALANCE***</t>
  </si>
  <si>
    <t>***ALL COLUMNS  /  ROWS MUST BALANCE***</t>
  </si>
  <si>
    <t>Signature of Delegate Official / Date</t>
  </si>
  <si>
    <t>Signature of Department / Date</t>
  </si>
  <si>
    <t xml:space="preserve">   Other:</t>
  </si>
  <si>
    <t>(1)                                                                                               Item of Expenditure</t>
  </si>
  <si>
    <t>(2)                                                       Account #</t>
  </si>
  <si>
    <t>(4)                                     Other Share</t>
  </si>
  <si>
    <t>(5)                                     Total Cost</t>
  </si>
  <si>
    <t>(1)                                                                                                 Item of Expenditure</t>
  </si>
  <si>
    <t>(2)                                                                                Account #</t>
  </si>
  <si>
    <t>(4)                                                                                                Revision  (+/-) ($)</t>
  </si>
  <si>
    <t>(3)                                                                                                                                                       Approved  Budget ($)</t>
  </si>
  <si>
    <t>0801</t>
  </si>
  <si>
    <t>(3)                                                             Grant Award Share</t>
  </si>
  <si>
    <t>(3)                 Grant Award Share</t>
  </si>
  <si>
    <t>Grant Award Share</t>
  </si>
  <si>
    <t xml:space="preserve"> *Federally funded awards require an approved federally recognized indirect cost rate negotiated between the sub recipient and the federal government  </t>
  </si>
  <si>
    <t xml:space="preserve"> </t>
  </si>
  <si>
    <t xml:space="preserve"> or, in absence of a federally recognized cost rate, a de minimus rate of 10% of modified total direct cost as defined in CFR 200.414.</t>
  </si>
  <si>
    <r>
      <rPr>
        <b/>
        <sz val="11"/>
        <rFont val="Arial"/>
        <family val="2"/>
      </rPr>
      <t>A.</t>
    </r>
    <r>
      <rPr>
        <sz val="11"/>
        <rFont val="Arial"/>
        <family val="2"/>
      </rPr>
      <t xml:space="preserve"> Delegate Agency:</t>
    </r>
  </si>
  <si>
    <t>Name (Type or Print)</t>
  </si>
  <si>
    <r>
      <rPr>
        <b/>
        <sz val="11"/>
        <rFont val="Arial"/>
        <family val="2"/>
      </rPr>
      <t>B.</t>
    </r>
    <r>
      <rPr>
        <sz val="11"/>
        <rFont val="Arial"/>
        <family val="2"/>
      </rPr>
      <t xml:space="preserve"> Department:</t>
    </r>
  </si>
  <si>
    <r>
      <rPr>
        <b/>
        <sz val="11"/>
        <rFont val="Arial"/>
        <family val="2"/>
      </rPr>
      <t>C.</t>
    </r>
    <r>
      <rPr>
        <sz val="11"/>
        <rFont val="Arial"/>
        <family val="2"/>
      </rPr>
      <t xml:space="preserve"> Program Name:</t>
    </r>
  </si>
  <si>
    <r>
      <rPr>
        <b/>
        <sz val="11"/>
        <rFont val="Arial"/>
        <family val="2"/>
      </rPr>
      <t xml:space="preserve">B. </t>
    </r>
    <r>
      <rPr>
        <sz val="11"/>
        <rFont val="Arial"/>
        <family val="2"/>
      </rPr>
      <t>Department:</t>
    </r>
  </si>
  <si>
    <r>
      <rPr>
        <b/>
        <sz val="11"/>
        <rFont val="Arial"/>
        <family val="2"/>
      </rPr>
      <t xml:space="preserve">Indirect 
</t>
    </r>
    <r>
      <rPr>
        <sz val="11"/>
        <rFont val="Arial"/>
        <family val="2"/>
      </rPr>
      <t>(see requirements below)</t>
    </r>
    <r>
      <rPr>
        <sz val="11"/>
        <color indexed="10"/>
        <rFont val="Arial"/>
        <family val="2"/>
      </rPr>
      <t>*</t>
    </r>
  </si>
  <si>
    <t>City of Chicago Non-Personnel Budget (Form 3)</t>
  </si>
  <si>
    <t>City of Chicago Personnel Budget (Form 2)</t>
  </si>
  <si>
    <t>(2)
No. of Empl.</t>
  </si>
  <si>
    <t>Fringe Benefits and Total Personnel Cost</t>
  </si>
  <si>
    <t>(1) Item of Expenditure</t>
  </si>
  <si>
    <t xml:space="preserve">(1)                                                                                                             Position Title </t>
  </si>
  <si>
    <t>(3)              Annual Salary / Houly Wage ($)</t>
  </si>
  <si>
    <r>
      <rPr>
        <b/>
        <sz val="11"/>
        <rFont val="Arial"/>
        <family val="2"/>
      </rPr>
      <t>E.</t>
    </r>
    <r>
      <rPr>
        <sz val="11"/>
        <rFont val="Arial"/>
        <family val="2"/>
      </rPr>
      <t xml:space="preserve"> Program Name:</t>
    </r>
  </si>
  <si>
    <r>
      <rPr>
        <b/>
        <sz val="11"/>
        <rFont val="Arial"/>
        <family val="2"/>
      </rPr>
      <t>F.</t>
    </r>
    <r>
      <rPr>
        <sz val="11"/>
        <rFont val="Arial"/>
        <family val="2"/>
      </rPr>
      <t xml:space="preserve"> Federal Employer Identification #: </t>
    </r>
  </si>
  <si>
    <t xml:space="preserve">50 - Family and Support Services </t>
  </si>
  <si>
    <t>TOTAL FROM FORM 2A</t>
  </si>
  <si>
    <t>TOTAL FROM FORM 2B</t>
  </si>
  <si>
    <t>TOTAL FROM FORM 2C</t>
  </si>
  <si>
    <t>Only for Use if Additional Employee Lines are Required</t>
  </si>
  <si>
    <t>City of Chicago Personnel Budget (Form 2A)</t>
  </si>
  <si>
    <t>City of Chicago Personnel Budget (Form 2B)</t>
  </si>
  <si>
    <t>City of Chicago Personnel Budget (Form 2C)</t>
  </si>
  <si>
    <t>= .0620 x Section12 Total</t>
  </si>
  <si>
    <t>= .0145 x Section 12 Total</t>
  </si>
  <si>
    <t>(5) Revised 
 Budget  ($)</t>
  </si>
  <si>
    <t>Rate</t>
  </si>
  <si>
    <t>(7) TOTALS</t>
  </si>
  <si>
    <t>CITY OF CHICAGO CONTRACT BUDGET SUMMARY (FORM 1)</t>
  </si>
  <si>
    <r>
      <rPr>
        <b/>
        <sz val="11"/>
        <rFont val="Arial"/>
        <family val="2"/>
      </rPr>
      <t xml:space="preserve">R. </t>
    </r>
    <r>
      <rPr>
        <sz val="11"/>
        <rFont val="Arial"/>
        <family val="2"/>
      </rPr>
      <t>Percentage of total project costs paid by Other Share:</t>
    </r>
  </si>
  <si>
    <r>
      <t xml:space="preserve">S. </t>
    </r>
    <r>
      <rPr>
        <sz val="11"/>
        <rFont val="Arial"/>
        <family val="2"/>
      </rPr>
      <t>Delegate Authorization</t>
    </r>
  </si>
  <si>
    <t>T. City Authorization</t>
  </si>
  <si>
    <t>CITY OF CHICAGO REVISED CONTRACT BUDGET (FORM 1A)</t>
  </si>
  <si>
    <t>S. Delegate Authorization</t>
  </si>
  <si>
    <r>
      <rPr>
        <b/>
        <sz val="11"/>
        <rFont val="Arial"/>
        <family val="2"/>
      </rPr>
      <t>I.</t>
    </r>
    <r>
      <rPr>
        <sz val="11"/>
        <rFont val="Arial"/>
        <family val="2"/>
      </rPr>
      <t xml:space="preserve"> Budget Allocation:</t>
    </r>
  </si>
  <si>
    <r>
      <rPr>
        <b/>
        <sz val="11"/>
        <rFont val="Arial"/>
        <family val="2"/>
      </rPr>
      <t>D.</t>
    </r>
    <r>
      <rPr>
        <sz val="11"/>
        <rFont val="Arial"/>
        <family val="2"/>
      </rPr>
      <t xml:space="preserve"> Standard PO (Release) #</t>
    </r>
  </si>
  <si>
    <t>(6) Description and Justification for Total Cost</t>
  </si>
  <si>
    <r>
      <rPr>
        <b/>
        <sz val="11"/>
        <rFont val="Arial"/>
        <family val="2"/>
      </rPr>
      <t>D.</t>
    </r>
    <r>
      <rPr>
        <sz val="11"/>
        <rFont val="Arial"/>
        <family val="2"/>
      </rPr>
      <t xml:space="preserve"> Non-Personnel Summary for Year:
</t>
    </r>
  </si>
  <si>
    <r>
      <rPr>
        <b/>
        <sz val="11"/>
        <rFont val="Arial"/>
        <family val="2"/>
      </rPr>
      <t>C.</t>
    </r>
    <r>
      <rPr>
        <sz val="11"/>
        <rFont val="Arial"/>
        <family val="2"/>
      </rPr>
      <t xml:space="preserve"> Personnel Budget Allocation for Year: 
</t>
    </r>
  </si>
  <si>
    <r>
      <rPr>
        <b/>
        <sz val="11"/>
        <rFont val="Arial"/>
        <family val="2"/>
      </rPr>
      <t>A.</t>
    </r>
    <r>
      <rPr>
        <sz val="11"/>
        <rFont val="Arial"/>
        <family val="2"/>
      </rPr>
      <t xml:space="preserve"> Delegate Agency
</t>
    </r>
  </si>
  <si>
    <r>
      <rPr>
        <b/>
        <sz val="11"/>
        <rFont val="Arial"/>
        <family val="2"/>
      </rPr>
      <t>B.</t>
    </r>
    <r>
      <rPr>
        <sz val="11"/>
        <rFont val="Arial"/>
        <family val="2"/>
      </rPr>
      <t xml:space="preserve"> Program Name
</t>
    </r>
  </si>
  <si>
    <r>
      <rPr>
        <b/>
        <sz val="11"/>
        <rFont val="Arial"/>
        <family val="2"/>
      </rPr>
      <t>C.</t>
    </r>
    <r>
      <rPr>
        <sz val="11"/>
        <rFont val="Arial"/>
        <family val="2"/>
      </rPr>
      <t xml:space="preserve"> Preparer Name
</t>
    </r>
  </si>
  <si>
    <r>
      <rPr>
        <b/>
        <sz val="11"/>
        <rFont val="Arial"/>
        <family val="2"/>
      </rPr>
      <t xml:space="preserve">D. </t>
    </r>
    <r>
      <rPr>
        <sz val="11"/>
        <rFont val="Arial"/>
        <family val="2"/>
      </rPr>
      <t xml:space="preserve">Preparer Email Address
</t>
    </r>
  </si>
  <si>
    <r>
      <rPr>
        <b/>
        <sz val="11"/>
        <rFont val="Arial"/>
        <family val="2"/>
      </rPr>
      <t xml:space="preserve">E. </t>
    </r>
    <r>
      <rPr>
        <sz val="11"/>
        <rFont val="Arial"/>
        <family val="2"/>
      </rPr>
      <t xml:space="preserve">Preparer Phone Number
</t>
    </r>
  </si>
  <si>
    <r>
      <rPr>
        <b/>
        <sz val="11"/>
        <rFont val="Arial"/>
        <family val="2"/>
      </rPr>
      <t>F.</t>
    </r>
    <r>
      <rPr>
        <sz val="11"/>
        <rFont val="Arial"/>
        <family val="2"/>
      </rPr>
      <t xml:space="preserve"> Supplier # - Site
</t>
    </r>
  </si>
  <si>
    <r>
      <rPr>
        <b/>
        <sz val="11"/>
        <rFont val="Arial"/>
        <family val="2"/>
      </rPr>
      <t xml:space="preserve">G. </t>
    </r>
    <r>
      <rPr>
        <sz val="11"/>
        <rFont val="Arial"/>
        <family val="2"/>
      </rPr>
      <t xml:space="preserve"> Federal Employer Identification #
</t>
    </r>
  </si>
  <si>
    <r>
      <rPr>
        <b/>
        <sz val="11"/>
        <rFont val="Arial"/>
        <family val="2"/>
      </rPr>
      <t xml:space="preserve">H. </t>
    </r>
    <r>
      <rPr>
        <sz val="11"/>
        <rFont val="Arial"/>
        <family val="2"/>
      </rPr>
      <t xml:space="preserve">Budget Allocation Year: 
</t>
    </r>
  </si>
  <si>
    <r>
      <rPr>
        <b/>
        <sz val="11"/>
        <rFont val="Arial"/>
        <family val="2"/>
      </rPr>
      <t>J.</t>
    </r>
    <r>
      <rPr>
        <sz val="11"/>
        <rFont val="Arial"/>
        <family val="2"/>
      </rPr>
      <t xml:space="preserve"> Department
</t>
    </r>
  </si>
  <si>
    <r>
      <rPr>
        <b/>
        <sz val="11"/>
        <rFont val="Arial"/>
        <family val="2"/>
      </rPr>
      <t xml:space="preserve">K. </t>
    </r>
    <r>
      <rPr>
        <sz val="11"/>
        <rFont val="Arial"/>
        <family val="2"/>
      </rPr>
      <t xml:space="preserve">Global PO #
</t>
    </r>
  </si>
  <si>
    <r>
      <rPr>
        <b/>
        <sz val="11"/>
        <rFont val="Arial"/>
        <family val="2"/>
      </rPr>
      <t xml:space="preserve">L. </t>
    </r>
    <r>
      <rPr>
        <sz val="11"/>
        <rFont val="Arial"/>
        <family val="2"/>
      </rPr>
      <t xml:space="preserve">Global PO Contract Term
</t>
    </r>
  </si>
  <si>
    <r>
      <rPr>
        <b/>
        <sz val="11"/>
        <rFont val="Arial"/>
        <family val="2"/>
      </rPr>
      <t>M.</t>
    </r>
    <r>
      <rPr>
        <sz val="11"/>
        <rFont val="Arial"/>
        <family val="2"/>
      </rPr>
      <t xml:space="preserve"> Standard PO (Release) #
</t>
    </r>
  </si>
  <si>
    <r>
      <rPr>
        <b/>
        <sz val="11"/>
        <rFont val="Arial"/>
        <family val="2"/>
      </rPr>
      <t>N.</t>
    </r>
    <r>
      <rPr>
        <sz val="11"/>
        <rFont val="Arial"/>
        <family val="2"/>
      </rPr>
      <t xml:space="preserve"> Standard PO (Release) Budget Term
</t>
    </r>
  </si>
  <si>
    <r>
      <rPr>
        <b/>
        <sz val="11"/>
        <rFont val="Arial"/>
        <family val="2"/>
      </rPr>
      <t>O.</t>
    </r>
    <r>
      <rPr>
        <sz val="11"/>
        <rFont val="Arial"/>
        <family val="2"/>
      </rPr>
      <t xml:space="preserve"> Funding Strip
</t>
    </r>
  </si>
  <si>
    <r>
      <rPr>
        <b/>
        <sz val="11"/>
        <rFont val="Arial"/>
        <family val="2"/>
      </rPr>
      <t>P.</t>
    </r>
    <r>
      <rPr>
        <sz val="11"/>
        <rFont val="Arial"/>
        <family val="2"/>
      </rPr>
      <t xml:space="preserve"> CFDA #
</t>
    </r>
  </si>
  <si>
    <r>
      <rPr>
        <b/>
        <sz val="11"/>
        <rFont val="Arial"/>
        <family val="2"/>
      </rPr>
      <t>Q.</t>
    </r>
    <r>
      <rPr>
        <sz val="11"/>
        <rFont val="Arial"/>
        <family val="2"/>
      </rPr>
      <t xml:space="preserve"> CSFA #
</t>
    </r>
  </si>
  <si>
    <r>
      <rPr>
        <b/>
        <sz val="11"/>
        <rFont val="Arial"/>
        <family val="2"/>
      </rPr>
      <t xml:space="preserve">K. </t>
    </r>
    <r>
      <rPr>
        <sz val="11"/>
        <rFont val="Arial"/>
        <family val="2"/>
      </rPr>
      <t xml:space="preserve">Global PO Contract #
</t>
    </r>
  </si>
  <si>
    <t>Formula must include (= RoundUP( ))</t>
  </si>
  <si>
    <r>
      <rPr>
        <b/>
        <sz val="11"/>
        <rFont val="Arial"/>
        <family val="2"/>
      </rPr>
      <t xml:space="preserve">Professional and Technical Services                 </t>
    </r>
    <r>
      <rPr>
        <sz val="11"/>
        <rFont val="Arial"/>
        <family val="2"/>
      </rPr>
      <t xml:space="preserve">                       (i.e consultants)</t>
    </r>
  </si>
  <si>
    <r>
      <rPr>
        <b/>
        <sz val="11"/>
        <rFont val="Arial"/>
        <family val="2"/>
      </rPr>
      <t xml:space="preserve">Materials and Supplies 
</t>
    </r>
    <r>
      <rPr>
        <sz val="11"/>
        <rFont val="Arial"/>
        <family val="2"/>
      </rPr>
      <t>(i.e stationary, tools, basic office supplies, food, and fuel)</t>
    </r>
  </si>
  <si>
    <r>
      <rPr>
        <b/>
        <sz val="11"/>
        <rFont val="Arial"/>
        <family val="2"/>
      </rPr>
      <t xml:space="preserve">Equipment </t>
    </r>
    <r>
      <rPr>
        <sz val="11"/>
        <rFont val="Arial"/>
        <family val="2"/>
      </rPr>
      <t xml:space="preserve">                                                                                                        (i.e tools, office machines, vehicles, costing $5,000.00 or more)</t>
    </r>
  </si>
  <si>
    <r>
      <rPr>
        <b/>
        <sz val="11"/>
        <rFont val="Arial"/>
        <family val="2"/>
      </rPr>
      <t>Operating/Technical</t>
    </r>
    <r>
      <rPr>
        <sz val="11"/>
        <rFont val="Arial"/>
        <family val="2"/>
      </rPr>
      <t xml:space="preserve"> 
(i.e auditing, legal, publications, rental of property/equipment/services, repair/maintenance of equipment, insurance, utilities, telephone/cell, postage, advertising, technical meeting costs)</t>
    </r>
  </si>
  <si>
    <r>
      <rPr>
        <b/>
        <sz val="11"/>
        <rFont val="Arial"/>
        <family val="2"/>
      </rPr>
      <t xml:space="preserve">Travel     </t>
    </r>
    <r>
      <rPr>
        <sz val="11"/>
        <rFont val="Arial"/>
        <family val="2"/>
      </rPr>
      <t xml:space="preserve">                                                                                                  (i.e transportation, hotel, meals, gratuities, and parking cost)</t>
    </r>
  </si>
  <si>
    <t xml:space="preserve">                      (i.e. Stipends - Under $600)</t>
  </si>
  <si>
    <t xml:space="preserve">Operating/Technical 
</t>
  </si>
  <si>
    <t xml:space="preserve">Professional and Technical Services            </t>
  </si>
  <si>
    <t xml:space="preserve">Materials and Supplies 
</t>
  </si>
  <si>
    <t>0050</t>
  </si>
  <si>
    <t xml:space="preserve">Personnel                              </t>
  </si>
  <si>
    <t xml:space="preserve">Fringe Benefits                                                             </t>
  </si>
  <si>
    <t xml:space="preserve">Stipends Over $600 per individual                                                </t>
  </si>
  <si>
    <t xml:space="preserve">Travel                                                                            </t>
  </si>
  <si>
    <t xml:space="preserve">Equipment                                                                       </t>
  </si>
  <si>
    <r>
      <t xml:space="preserve">(4)
# of Pay Periods in the </t>
    </r>
    <r>
      <rPr>
        <b/>
        <u/>
        <sz val="11"/>
        <rFont val="Arial"/>
        <family val="2"/>
      </rPr>
      <t>Program Budget Year</t>
    </r>
  </si>
  <si>
    <t>A.     OPTION 1 (10% DE MINIMUS RATE):
[ENTER AGENCY NAME] confirms that it has never had a federally approved indirect cost rate, pursuant to 2 CFR 200.331(a)(4), and elects to use the 10% De Minimus rate with this contract with the City of Chicago. The base calculation consists of total direct costs (i.e. Salaries and Wages, Fringes, Professional and Technical Services, Materials and Supplies, Equipment, and Other cost) less indirect cost multiplied by the indirect Cost Rate, as approved by the City department and agency.</t>
  </si>
  <si>
    <t>B.     OPTION 2 (FEDERALLY APPROVED RATE):
[ENTER AGENCY NAME] confirms that there is a federally approved indirect cost rate, pursuant to 2 CFR 200.331(a)(4) of the Uniform Guidance, and elects to use the [ENTER RATE%]. Attached is a copy of the approved indirect cost rate, which outlines the direct base. The base calculation consists of total direct costs [ENTER CITY CATEGORIES TO INCLUDE IN BASE (i.e. Salaries and Wages, Fringes, Professional and Techical Services, Materials and Supplies, and Other cost], less equipment and less indirect cost, multiplied by the indirect Cost Rate, as approved by the City department and agency.</t>
  </si>
  <si>
    <t>C.     OPTION 3 (STATE APPROVED RATE):
[ENTER AGENCY NAME] confirms that there is a State of Illinois-approved indirect cost rate, pursuant to the State of Illinois approved indirect cost rate (State of Illinois Negotiated Indirect Cost Rate Agreement (NICRA), Title 44 Section 7000.420, and elects to use the [ENTER RATE%]. Attached is a copy of the approved indirect cost rate, which outlines the direct base. The base calculation consists of total direct costs [ENTER CITY CATEGORIES TO INCLUDE IN BASE (i.e. Salaries and Wages, Fringes, Professional and Techical Services, Materials and Supplies, Equipment, and Other cost] less equipment and less indirect cost, multiplied by the indirect Cost Rate, as approved by the City department and agency.</t>
  </si>
  <si>
    <t xml:space="preserve">D.    OPTION 4 (ELECT TO DECLINE INDIRECT COST RECOVERY) </t>
  </si>
  <si>
    <r>
      <rPr>
        <b/>
        <sz val="11"/>
        <rFont val="Arial"/>
        <family val="2"/>
      </rPr>
      <t>17.</t>
    </r>
    <r>
      <rPr>
        <sz val="11"/>
        <rFont val="Arial"/>
        <family val="2"/>
      </rPr>
      <t xml:space="preserve"> Social Security</t>
    </r>
  </si>
  <si>
    <r>
      <rPr>
        <b/>
        <sz val="11"/>
        <rFont val="Arial"/>
        <family val="2"/>
      </rPr>
      <t>18.</t>
    </r>
    <r>
      <rPr>
        <sz val="11"/>
        <rFont val="Arial"/>
        <family val="2"/>
      </rPr>
      <t xml:space="preserve"> Medicare</t>
    </r>
  </si>
  <si>
    <r>
      <rPr>
        <b/>
        <sz val="11"/>
        <rFont val="Arial"/>
        <family val="2"/>
      </rPr>
      <t>19.</t>
    </r>
    <r>
      <rPr>
        <sz val="11"/>
        <rFont val="Arial"/>
        <family val="2"/>
      </rPr>
      <t xml:space="preserve"> State Unemployment Insurance</t>
    </r>
  </si>
  <si>
    <r>
      <rPr>
        <b/>
        <sz val="11"/>
        <rFont val="Arial"/>
        <family val="2"/>
      </rPr>
      <t>20.</t>
    </r>
    <r>
      <rPr>
        <sz val="11"/>
        <rFont val="Arial"/>
        <family val="2"/>
      </rPr>
      <t xml:space="preserve"> State Workers Compensation</t>
    </r>
  </si>
  <si>
    <r>
      <rPr>
        <b/>
        <sz val="11"/>
        <rFont val="Arial"/>
        <family val="2"/>
      </rPr>
      <t>21.</t>
    </r>
    <r>
      <rPr>
        <sz val="11"/>
        <rFont val="Arial"/>
        <family val="2"/>
      </rPr>
      <t xml:space="preserve"> Other (Please list)</t>
    </r>
  </si>
  <si>
    <r>
      <rPr>
        <b/>
        <sz val="11"/>
        <rFont val="Arial"/>
        <family val="2"/>
      </rPr>
      <t>22.</t>
    </r>
    <r>
      <rPr>
        <sz val="11"/>
        <rFont val="Arial"/>
        <family val="2"/>
      </rPr>
      <t xml:space="preserve"> Other (Please list)</t>
    </r>
  </si>
  <si>
    <r>
      <rPr>
        <b/>
        <sz val="11"/>
        <rFont val="Arial"/>
        <family val="2"/>
      </rPr>
      <t>23.</t>
    </r>
    <r>
      <rPr>
        <sz val="11"/>
        <rFont val="Arial"/>
        <family val="2"/>
      </rPr>
      <t xml:space="preserve"> Total Fringe Benefits (Lines11-15)</t>
    </r>
  </si>
  <si>
    <r>
      <rPr>
        <b/>
        <sz val="11"/>
        <rFont val="Arial"/>
        <family val="2"/>
      </rPr>
      <t>24.</t>
    </r>
    <r>
      <rPr>
        <sz val="11"/>
        <rFont val="Arial"/>
        <family val="2"/>
      </rPr>
      <t xml:space="preserve"> Total Personnel Costs (Line 10 plus Line 16)</t>
    </r>
  </si>
  <si>
    <t xml:space="preserve">* Agencies are required to certify the payment of all required taxes with all invoices requesting reimbursement for personnel expenses. </t>
  </si>
  <si>
    <r>
      <rPr>
        <b/>
        <sz val="11"/>
        <rFont val="Arial"/>
        <family val="2"/>
      </rPr>
      <t>D.</t>
    </r>
    <r>
      <rPr>
        <sz val="11"/>
        <rFont val="Arial"/>
        <family val="2"/>
      </rPr>
      <t xml:space="preserve"> # of Pay Periods in Agency's Fiscal Year (24 vs 26)</t>
    </r>
  </si>
  <si>
    <r>
      <rPr>
        <b/>
        <sz val="11"/>
        <rFont val="Arial"/>
        <family val="2"/>
      </rPr>
      <t>E.</t>
    </r>
    <r>
      <rPr>
        <sz val="11"/>
        <rFont val="Arial"/>
        <family val="2"/>
      </rPr>
      <t xml:space="preserve"> Standard PO (Release) #</t>
    </r>
  </si>
  <si>
    <r>
      <rPr>
        <b/>
        <sz val="11"/>
        <rFont val="Arial"/>
        <family val="2"/>
      </rPr>
      <t>F.</t>
    </r>
    <r>
      <rPr>
        <sz val="11"/>
        <rFont val="Arial"/>
        <family val="2"/>
      </rPr>
      <t xml:space="preserve"> Program Name:</t>
    </r>
  </si>
  <si>
    <r>
      <rPr>
        <b/>
        <sz val="11"/>
        <rFont val="Arial"/>
        <family val="2"/>
      </rPr>
      <t>G.</t>
    </r>
    <r>
      <rPr>
        <sz val="11"/>
        <rFont val="Arial"/>
        <family val="2"/>
      </rPr>
      <t xml:space="preserve"> Federal Employer Identification #: </t>
    </r>
  </si>
  <si>
    <t>(7)                 % Time Budgeted on Project</t>
  </si>
  <si>
    <t xml:space="preserve">(9) Position Budget End Date </t>
  </si>
  <si>
    <t>(11)                 Grant Award Share</t>
  </si>
  <si>
    <t>(12)                                    Other Share</t>
  </si>
  <si>
    <t>(13)           Total Program Cost</t>
  </si>
  <si>
    <t>(14)                                                                                                                                                                                    Job Responsibilities</t>
  </si>
  <si>
    <t>(6)      
  Hours per Pay Period (leave blank if the employee is salary)</t>
  </si>
  <si>
    <t>(15) TOTALS</t>
  </si>
  <si>
    <r>
      <t xml:space="preserve">(5)
 # of Pay Periods to be </t>
    </r>
    <r>
      <rPr>
        <b/>
        <u/>
        <sz val="11"/>
        <rFont val="Arial"/>
        <family val="2"/>
      </rPr>
      <t>Paid for Positions in this</t>
    </r>
    <r>
      <rPr>
        <b/>
        <sz val="11"/>
        <rFont val="Arial"/>
        <family val="2"/>
      </rPr>
      <t xml:space="preserve"> </t>
    </r>
    <r>
      <rPr>
        <b/>
        <u/>
        <sz val="11"/>
        <rFont val="Arial"/>
        <family val="2"/>
      </rPr>
      <t>Program Budget Year</t>
    </r>
  </si>
  <si>
    <t>(7)                 
% Time Budgeted on Project</t>
  </si>
  <si>
    <t xml:space="preserve">(8) 
Position Budget Start Date </t>
  </si>
  <si>
    <t>(10) 
Maximum Compensation for Each Pay Period and Per Employee</t>
  </si>
  <si>
    <t xml:space="preserve">(9) 
Position Budget End Date </t>
  </si>
  <si>
    <t xml:space="preserve">(9)
 Position Budget End Date </t>
  </si>
  <si>
    <t>(10)
 Maximum Compensation for Each Pay Period and Per Employee</t>
  </si>
  <si>
    <r>
      <t>Attachment  A</t>
    </r>
    <r>
      <rPr>
        <b/>
        <sz val="20"/>
        <color indexed="10"/>
        <rFont val="Calibri"/>
        <family val="2"/>
      </rPr>
      <t xml:space="preserve">: </t>
    </r>
  </si>
  <si>
    <t xml:space="preserve">Agency Name:  </t>
  </si>
  <si>
    <t xml:space="preserve">Global Po- </t>
  </si>
  <si>
    <t>Participant - Youth Wage Computation</t>
  </si>
  <si>
    <r>
      <rPr>
        <b/>
        <sz val="11"/>
        <color indexed="8"/>
        <rFont val="Calibri"/>
        <family val="2"/>
      </rPr>
      <t>Actual Gross Salary</t>
    </r>
    <r>
      <rPr>
        <sz val="10"/>
        <rFont val="Arial"/>
        <family val="2"/>
      </rPr>
      <t xml:space="preserve"> = number of Interns (in the program) </t>
    </r>
    <r>
      <rPr>
        <b/>
        <sz val="11"/>
        <color indexed="8"/>
        <rFont val="Calibri"/>
        <family val="2"/>
      </rPr>
      <t>X</t>
    </r>
    <r>
      <rPr>
        <sz val="10"/>
        <rFont val="Arial"/>
        <family val="2"/>
      </rPr>
      <t xml:space="preserve"> the number of hrs Interns will work per week </t>
    </r>
    <r>
      <rPr>
        <b/>
        <sz val="11"/>
        <color indexed="8"/>
        <rFont val="Calibri"/>
        <family val="2"/>
      </rPr>
      <t>X</t>
    </r>
    <r>
      <rPr>
        <sz val="10"/>
        <rFont val="Arial"/>
        <family val="2"/>
      </rPr>
      <t xml:space="preserve"> the cost per hr </t>
    </r>
    <r>
      <rPr>
        <b/>
        <sz val="11"/>
        <color indexed="8"/>
        <rFont val="Calibri"/>
        <family val="2"/>
      </rPr>
      <t>X</t>
    </r>
    <r>
      <rPr>
        <sz val="10"/>
        <rFont val="Arial"/>
        <family val="2"/>
      </rPr>
      <t xml:space="preserve"> the number of weeks in the program</t>
    </r>
  </si>
  <si>
    <t>Show Computations</t>
  </si>
  <si>
    <t>Social Security (Agency Match)</t>
  </si>
  <si>
    <t>Actual Gross Salary x .0620</t>
  </si>
  <si>
    <t>Medicare (Agency Match)</t>
  </si>
  <si>
    <t>Actual Gross Salary  x .0145</t>
  </si>
  <si>
    <t>Federal Unemployment Insurance</t>
  </si>
  <si>
    <t>State Unemployment Insurance</t>
  </si>
  <si>
    <t xml:space="preserve">Insurance Cost - workers comp, general liability </t>
  </si>
  <si>
    <r>
      <t>Agency Total</t>
    </r>
    <r>
      <rPr>
        <b/>
        <sz val="11"/>
        <color indexed="8"/>
        <rFont val="Calibri"/>
        <family val="2"/>
      </rPr>
      <t xml:space="preserve"> </t>
    </r>
    <r>
      <rPr>
        <b/>
        <sz val="11"/>
        <color indexed="8"/>
        <rFont val="Calibri"/>
        <family val="2"/>
      </rPr>
      <t xml:space="preserve"> Wage Expense</t>
    </r>
  </si>
  <si>
    <t xml:space="preserve">Gross Salary + Agency share of taxes and Fringe Benefits </t>
  </si>
  <si>
    <r>
      <t>Attachment  B</t>
    </r>
    <r>
      <rPr>
        <b/>
        <sz val="20"/>
        <color indexed="10"/>
        <rFont val="Calibri"/>
        <family val="2"/>
      </rPr>
      <t xml:space="preserve">: </t>
    </r>
  </si>
  <si>
    <t>Agency Name</t>
  </si>
  <si>
    <t>Global Po-</t>
  </si>
  <si>
    <t>Adult Staff: Coach/Coordinator/Instructor Wage Computation</t>
  </si>
  <si>
    <t>Actual Gross Salary x .0145</t>
  </si>
  <si>
    <r>
      <rPr>
        <b/>
        <sz val="11"/>
        <rFont val="Arial"/>
        <family val="2"/>
      </rPr>
      <t xml:space="preserve">   Indirect 
</t>
    </r>
    <r>
      <rPr>
        <sz val="11"/>
        <rFont val="Arial"/>
        <family val="2"/>
      </rPr>
      <t>(see requirements below)</t>
    </r>
    <r>
      <rPr>
        <sz val="11"/>
        <color indexed="10"/>
        <rFont val="Arial"/>
        <family val="2"/>
      </rPr>
      <t>*</t>
    </r>
    <r>
      <rPr>
        <sz val="11"/>
        <rFont val="Arial"/>
        <family val="2"/>
      </rPr>
      <t xml:space="preserve"> </t>
    </r>
  </si>
  <si>
    <t xml:space="preserve">Other
</t>
  </si>
  <si>
    <t>NA</t>
  </si>
  <si>
    <t>(16) TOTALS</t>
  </si>
  <si>
    <t>STIPENDS OVER $600 PER INDIVIDUAL</t>
  </si>
  <si>
    <t>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</si>
</sst>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31" x14ac:knownFonts="1">
    <font>
      <sz val="10"/>
      <name val="Arial"/>
    </font>
    <font>
      <sz val="11"/>
      <color theme="1"/>
      <name val="Calibri"/>
      <family val="2"/>
      <scheme val="minor"/>
    </font>
    <font>
      <sz val="10"/>
      <name val="Arial"/>
      <family val="2"/>
    </font>
    <font>
      <sz val="8"/>
      <name val="Arial"/>
      <family val="2"/>
    </font>
    <font>
      <b/>
      <sz val="10"/>
      <name val="Arial"/>
      <family val="2"/>
    </font>
    <font>
      <sz val="11"/>
      <name val="Arial"/>
      <family val="2"/>
    </font>
    <font>
      <b/>
      <sz val="11"/>
      <name val="Arial"/>
      <family val="2"/>
    </font>
    <font>
      <u/>
      <sz val="11"/>
      <name val="Arial"/>
      <family val="2"/>
    </font>
    <font>
      <b/>
      <i/>
      <sz val="11"/>
      <name val="Arial"/>
      <family val="2"/>
    </font>
    <font>
      <b/>
      <i/>
      <sz val="12"/>
      <name val="Arial"/>
      <family val="2"/>
    </font>
    <font>
      <b/>
      <i/>
      <sz val="10"/>
      <name val="Arial"/>
      <family val="2"/>
    </font>
    <font>
      <sz val="11"/>
      <color indexed="10"/>
      <name val="Arial"/>
      <family val="2"/>
    </font>
    <font>
      <sz val="16"/>
      <name val="Arial"/>
      <family val="2"/>
    </font>
    <font>
      <b/>
      <sz val="18"/>
      <name val="Arial"/>
      <family val="2"/>
    </font>
    <font>
      <sz val="10"/>
      <color rgb="FFFF0000"/>
      <name val="Arial"/>
      <family val="2"/>
    </font>
    <font>
      <b/>
      <u/>
      <sz val="11"/>
      <name val="Arial"/>
      <family val="2"/>
    </font>
    <font>
      <u/>
      <sz val="10"/>
      <color theme="10"/>
      <name val="Arial"/>
      <family val="2"/>
    </font>
    <font>
      <b/>
      <sz val="16"/>
      <name val="Arial"/>
      <family val="2"/>
    </font>
    <font>
      <sz val="10"/>
      <name val="Arial"/>
      <family val="2"/>
    </font>
    <font>
      <b/>
      <sz val="14"/>
      <color rgb="FFFF0000"/>
      <name val="Arial"/>
      <family val="2"/>
    </font>
    <font>
      <b/>
      <sz val="14"/>
      <name val="Arial"/>
      <family val="2"/>
    </font>
    <font>
      <i/>
      <sz val="11"/>
      <name val="Arial"/>
      <family val="2"/>
    </font>
    <font>
      <b/>
      <sz val="11"/>
      <color theme="1"/>
      <name val="Calibri"/>
      <family val="2"/>
      <scheme val="minor"/>
    </font>
    <font>
      <b/>
      <sz val="20"/>
      <color rgb="FFFF0000"/>
      <name val="Calibri"/>
      <family val="2"/>
      <scheme val="minor"/>
    </font>
    <font>
      <b/>
      <sz val="20"/>
      <color indexed="10"/>
      <name val="Calibri"/>
      <family val="2"/>
    </font>
    <font>
      <b/>
      <sz val="14"/>
      <color theme="1"/>
      <name val="Calibri"/>
      <family val="2"/>
      <scheme val="minor"/>
    </font>
    <font>
      <b/>
      <sz val="14"/>
      <color indexed="8"/>
      <name val="Calibri"/>
      <family val="2"/>
    </font>
    <font>
      <b/>
      <sz val="11"/>
      <color indexed="8"/>
      <name val="Calibri"/>
      <family val="2"/>
    </font>
    <font>
      <sz val="11"/>
      <color indexed="8"/>
      <name val="Calibri"/>
      <family val="2"/>
    </font>
    <font>
      <sz val="8"/>
      <name val="Arial"/>
      <family val="2"/>
    </font>
    <font>
      <sz val="11"/>
      <color theme="1"/>
      <name val="Arial"/>
      <family val="2"/>
    </font>
  </fonts>
  <fills count="9">
    <fill>
      <patternFill patternType="none"/>
    </fill>
    <fill>
      <patternFill patternType="gray125"/>
    </fill>
    <fill>
      <patternFill patternType="solid">
        <fgColor indexed="43"/>
        <bgColor indexed="64"/>
      </patternFill>
    </fill>
    <fill>
      <patternFill patternType="lightUp"/>
    </fill>
    <fill>
      <patternFill patternType="darkUp"/>
    </fill>
    <fill>
      <patternFill patternType="solid">
        <fgColor theme="0"/>
        <bgColor indexed="64"/>
      </patternFill>
    </fill>
    <fill>
      <patternFill patternType="solid">
        <fgColor rgb="FFFFFF99"/>
        <bgColor indexed="64"/>
      </patternFill>
    </fill>
    <fill>
      <patternFill patternType="solid">
        <fgColor theme="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43" fontId="18" fillId="0" borderId="0" applyFont="0" applyFill="0" applyBorder="0" applyAlignment="0" applyProtection="0"/>
  </cellStyleXfs>
  <cellXfs count="242">
    <xf numFmtId="0" fontId="0" fillId="0" borderId="0" xfId="0"/>
    <xf numFmtId="0" fontId="5" fillId="0" borderId="0" xfId="0" applyFont="1"/>
    <xf numFmtId="0" fontId="5" fillId="0" borderId="0" xfId="0" applyFont="1" applyAlignment="1">
      <alignment horizontal="left"/>
    </xf>
    <xf numFmtId="0" fontId="7" fillId="0" borderId="0" xfId="0" applyFont="1"/>
    <xf numFmtId="0" fontId="6" fillId="0" borderId="0" xfId="0" applyFont="1" applyAlignment="1">
      <alignment horizontal="center" wrapText="1"/>
    </xf>
    <xf numFmtId="0" fontId="5" fillId="2" borderId="1" xfId="0" applyFont="1" applyFill="1" applyBorder="1" applyAlignment="1" applyProtection="1">
      <alignment horizontal="center" wrapText="1"/>
      <protection locked="0"/>
    </xf>
    <xf numFmtId="10" fontId="5" fillId="2" borderId="1" xfId="0" applyNumberFormat="1" applyFont="1" applyFill="1" applyBorder="1" applyAlignment="1" applyProtection="1">
      <alignment horizontal="center" wrapText="1"/>
      <protection locked="0"/>
    </xf>
    <xf numFmtId="0" fontId="5" fillId="2" borderId="1" xfId="1" applyNumberFormat="1" applyFont="1" applyFill="1" applyBorder="1" applyAlignment="1" applyProtection="1">
      <alignment horizontal="center" wrapText="1"/>
      <protection locked="0"/>
    </xf>
    <xf numFmtId="164" fontId="5" fillId="0" borderId="1" xfId="0" applyNumberFormat="1" applyFont="1" applyBorder="1" applyAlignment="1">
      <alignment horizontal="right"/>
    </xf>
    <xf numFmtId="164" fontId="5" fillId="0" borderId="3" xfId="0" applyNumberFormat="1" applyFont="1" applyBorder="1" applyAlignment="1">
      <alignment horizontal="right"/>
    </xf>
    <xf numFmtId="5" fontId="5" fillId="0" borderId="1" xfId="0" applyNumberFormat="1" applyFont="1" applyBorder="1"/>
    <xf numFmtId="164" fontId="5" fillId="2" borderId="1" xfId="0" applyNumberFormat="1" applyFont="1" applyFill="1" applyBorder="1" applyProtection="1">
      <protection locked="0"/>
    </xf>
    <xf numFmtId="0" fontId="8" fillId="0" borderId="0" xfId="0" applyFont="1"/>
    <xf numFmtId="0" fontId="5" fillId="0" borderId="2" xfId="0" applyFont="1" applyBorder="1"/>
    <xf numFmtId="0" fontId="0" fillId="0" borderId="0" xfId="0" applyProtection="1">
      <protection locked="0"/>
    </xf>
    <xf numFmtId="0" fontId="5" fillId="0" borderId="0" xfId="0" applyFont="1" applyProtection="1">
      <protection locked="0"/>
    </xf>
    <xf numFmtId="0" fontId="6" fillId="0" borderId="0" xfId="0" applyFont="1" applyAlignment="1" applyProtection="1">
      <alignment horizontal="center"/>
      <protection locked="0"/>
    </xf>
    <xf numFmtId="0" fontId="6" fillId="0" borderId="1" xfId="0" applyFont="1" applyBorder="1" applyAlignment="1">
      <alignment horizontal="center" wrapText="1"/>
    </xf>
    <xf numFmtId="0" fontId="5" fillId="0" borderId="5" xfId="0" applyFont="1" applyBorder="1"/>
    <xf numFmtId="0" fontId="6" fillId="0" borderId="0" xfId="0" applyFont="1" applyAlignment="1">
      <alignment horizontal="left"/>
    </xf>
    <xf numFmtId="0" fontId="6"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xf>
    <xf numFmtId="0" fontId="5" fillId="5" borderId="0" xfId="0" applyFont="1" applyFill="1" applyAlignment="1">
      <alignment horizontal="center"/>
    </xf>
    <xf numFmtId="0" fontId="5" fillId="5" borderId="0" xfId="0" applyFont="1" applyFill="1"/>
    <xf numFmtId="0" fontId="7" fillId="0" borderId="0" xfId="0" applyFont="1" applyProtection="1">
      <protection locked="0"/>
    </xf>
    <xf numFmtId="0" fontId="6" fillId="0" borderId="0" xfId="0" applyFont="1" applyAlignment="1" applyProtection="1">
      <alignment horizontal="center" wrapText="1"/>
      <protection locked="0"/>
    </xf>
    <xf numFmtId="164" fontId="0" fillId="0" borderId="0" xfId="0" applyNumberFormat="1" applyProtection="1">
      <protection locked="0"/>
    </xf>
    <xf numFmtId="164" fontId="5" fillId="0" borderId="1" xfId="0" applyNumberFormat="1" applyFont="1" applyBorder="1"/>
    <xf numFmtId="0" fontId="8" fillId="0" borderId="1" xfId="0" applyFont="1" applyBorder="1" applyAlignment="1">
      <alignment horizontal="center"/>
    </xf>
    <xf numFmtId="0" fontId="5" fillId="0" borderId="6" xfId="0" applyFont="1" applyBorder="1"/>
    <xf numFmtId="0" fontId="6" fillId="0" borderId="1" xfId="0" applyFont="1" applyBorder="1" applyAlignment="1">
      <alignment horizontal="center"/>
    </xf>
    <xf numFmtId="49" fontId="5" fillId="0" borderId="1" xfId="0" applyNumberFormat="1" applyFont="1" applyBorder="1" applyAlignment="1">
      <alignment horizontal="center" vertical="center"/>
    </xf>
    <xf numFmtId="164" fontId="5" fillId="5" borderId="1" xfId="1" applyNumberFormat="1" applyFont="1" applyFill="1" applyBorder="1" applyAlignment="1" applyProtection="1">
      <alignment horizontal="right" wrapText="1"/>
    </xf>
    <xf numFmtId="0" fontId="5" fillId="0" borderId="1" xfId="0" applyFont="1" applyBorder="1" applyAlignment="1">
      <alignment horizontal="left" vertical="center" indent="1"/>
    </xf>
    <xf numFmtId="0" fontId="5" fillId="0" borderId="1" xfId="0" quotePrefix="1" applyFont="1" applyBorder="1" applyAlignment="1">
      <alignment horizontal="center" vertical="center"/>
    </xf>
    <xf numFmtId="0" fontId="14" fillId="0" borderId="0" xfId="0" applyFont="1"/>
    <xf numFmtId="164" fontId="5" fillId="5" borderId="8" xfId="1" applyNumberFormat="1" applyFont="1" applyFill="1" applyBorder="1" applyAlignment="1" applyProtection="1">
      <alignment horizontal="center" wrapText="1"/>
    </xf>
    <xf numFmtId="0" fontId="5" fillId="0" borderId="1" xfId="2" applyNumberFormat="1" applyFont="1" applyBorder="1" applyAlignment="1" applyProtection="1">
      <alignment horizontal="center"/>
    </xf>
    <xf numFmtId="0" fontId="6" fillId="0" borderId="0" xfId="0" applyFont="1"/>
    <xf numFmtId="165" fontId="5" fillId="2" borderId="1" xfId="1" applyNumberFormat="1" applyFont="1" applyFill="1" applyBorder="1" applyAlignment="1" applyProtection="1">
      <alignment horizontal="right" wrapText="1"/>
      <protection locked="0"/>
    </xf>
    <xf numFmtId="44" fontId="5" fillId="5" borderId="0" xfId="1" applyFont="1" applyFill="1" applyProtection="1"/>
    <xf numFmtId="44" fontId="5" fillId="5" borderId="6" xfId="1" applyFont="1" applyFill="1" applyBorder="1" applyProtection="1"/>
    <xf numFmtId="44" fontId="5" fillId="5" borderId="0" xfId="1" applyFont="1" applyFill="1" applyProtection="1">
      <protection locked="0"/>
    </xf>
    <xf numFmtId="44" fontId="0" fillId="5" borderId="0" xfId="1" applyFont="1" applyFill="1" applyProtection="1">
      <protection locked="0"/>
    </xf>
    <xf numFmtId="9" fontId="15" fillId="0" borderId="11" xfId="0" applyNumberFormat="1" applyFont="1" applyBorder="1"/>
    <xf numFmtId="0" fontId="8" fillId="0" borderId="7" xfId="0" applyFont="1" applyBorder="1" applyAlignment="1">
      <alignment horizontal="center"/>
    </xf>
    <xf numFmtId="164" fontId="6" fillId="0" borderId="0" xfId="0" applyNumberFormat="1" applyFont="1" applyAlignment="1" applyProtection="1">
      <alignment horizontal="center" wrapText="1"/>
      <protection locked="0"/>
    </xf>
    <xf numFmtId="0" fontId="10" fillId="0" borderId="0" xfId="0" applyFont="1" applyProtection="1">
      <protection locked="0"/>
    </xf>
    <xf numFmtId="164" fontId="5" fillId="7" borderId="1" xfId="1" applyNumberFormat="1" applyFont="1" applyFill="1" applyBorder="1" applyAlignment="1" applyProtection="1">
      <alignment horizontal="right" wrapText="1"/>
      <protection locked="0"/>
    </xf>
    <xf numFmtId="0" fontId="5" fillId="7" borderId="1" xfId="1" applyNumberFormat="1" applyFont="1" applyFill="1" applyBorder="1" applyAlignment="1" applyProtection="1">
      <alignment horizontal="center" wrapText="1"/>
      <protection locked="0"/>
    </xf>
    <xf numFmtId="0" fontId="5" fillId="7" borderId="8" xfId="1" applyNumberFormat="1" applyFont="1" applyFill="1" applyBorder="1" applyAlignment="1" applyProtection="1">
      <alignment horizontal="center" wrapText="1"/>
      <protection locked="0"/>
    </xf>
    <xf numFmtId="49" fontId="5" fillId="0" borderId="1" xfId="0" quotePrefix="1" applyNumberFormat="1" applyFont="1" applyBorder="1"/>
    <xf numFmtId="10" fontId="5" fillId="7" borderId="9" xfId="0" applyNumberFormat="1" applyFont="1" applyFill="1" applyBorder="1" applyAlignment="1" applyProtection="1">
      <alignment horizontal="center" wrapText="1"/>
      <protection locked="0"/>
    </xf>
    <xf numFmtId="10" fontId="5" fillId="0" borderId="1" xfId="2" applyNumberFormat="1" applyFont="1" applyBorder="1" applyProtection="1"/>
    <xf numFmtId="10" fontId="5" fillId="2" borderId="1" xfId="2" applyNumberFormat="1" applyFont="1" applyFill="1" applyBorder="1" applyProtection="1">
      <protection locked="0"/>
    </xf>
    <xf numFmtId="0" fontId="13" fillId="0" borderId="0" xfId="0" applyFont="1" applyAlignment="1">
      <alignment horizontal="center"/>
    </xf>
    <xf numFmtId="164" fontId="6" fillId="0" borderId="1" xfId="1" applyNumberFormat="1" applyFont="1" applyBorder="1" applyAlignment="1" applyProtection="1">
      <alignment horizontal="center"/>
    </xf>
    <xf numFmtId="164" fontId="6" fillId="0" borderId="4" xfId="0" applyNumberFormat="1" applyFont="1" applyBorder="1" applyAlignment="1">
      <alignment horizontal="right"/>
    </xf>
    <xf numFmtId="0" fontId="6" fillId="5" borderId="1" xfId="1" applyNumberFormat="1" applyFont="1" applyFill="1" applyBorder="1" applyAlignment="1" applyProtection="1">
      <alignment horizontal="right" wrapText="1"/>
    </xf>
    <xf numFmtId="164" fontId="6" fillId="7" borderId="1" xfId="1" applyNumberFormat="1" applyFont="1" applyFill="1" applyBorder="1" applyAlignment="1" applyProtection="1">
      <alignment horizontal="right" wrapText="1"/>
    </xf>
    <xf numFmtId="164" fontId="6" fillId="7" borderId="8" xfId="1" applyNumberFormat="1" applyFont="1" applyFill="1" applyBorder="1" applyAlignment="1" applyProtection="1">
      <alignment horizontal="center" wrapText="1"/>
    </xf>
    <xf numFmtId="2" fontId="6" fillId="7" borderId="1" xfId="2" applyNumberFormat="1" applyFont="1" applyFill="1" applyBorder="1" applyAlignment="1" applyProtection="1">
      <alignment horizontal="center"/>
    </xf>
    <xf numFmtId="164" fontId="6" fillId="5" borderId="1" xfId="1" applyNumberFormat="1" applyFont="1" applyFill="1" applyBorder="1" applyAlignment="1" applyProtection="1">
      <alignment horizontal="right" wrapText="1"/>
    </xf>
    <xf numFmtId="164" fontId="6" fillId="5" borderId="8" xfId="1" applyNumberFormat="1" applyFont="1" applyFill="1" applyBorder="1" applyAlignment="1" applyProtection="1">
      <alignment horizontal="center" wrapText="1"/>
    </xf>
    <xf numFmtId="0" fontId="6" fillId="0" borderId="1" xfId="2" applyNumberFormat="1" applyFont="1" applyBorder="1" applyAlignment="1" applyProtection="1">
      <alignment horizontal="center"/>
    </xf>
    <xf numFmtId="0" fontId="6" fillId="3" borderId="0" xfId="0" applyFont="1" applyFill="1"/>
    <xf numFmtId="164" fontId="6" fillId="0" borderId="4" xfId="0" applyNumberFormat="1" applyFont="1" applyBorder="1"/>
    <xf numFmtId="164" fontId="5" fillId="6" borderId="1" xfId="1" applyNumberFormat="1" applyFont="1" applyFill="1" applyBorder="1" applyAlignment="1" applyProtection="1">
      <alignment horizontal="right" wrapText="1"/>
      <protection locked="0"/>
    </xf>
    <xf numFmtId="0" fontId="5" fillId="0" borderId="0" xfId="0" applyFont="1" applyAlignment="1">
      <alignment vertical="top" wrapText="1"/>
    </xf>
    <xf numFmtId="0" fontId="6"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5" fillId="0" borderId="6" xfId="0" applyFont="1" applyBorder="1" applyAlignment="1">
      <alignment horizontal="left"/>
    </xf>
    <xf numFmtId="43" fontId="6" fillId="0" borderId="0" xfId="4" applyFont="1" applyAlignment="1" applyProtection="1">
      <alignment horizontal="center" wrapText="1"/>
      <protection locked="0"/>
    </xf>
    <xf numFmtId="43" fontId="5" fillId="5" borderId="1" xfId="4" applyFont="1" applyFill="1" applyBorder="1" applyAlignment="1" applyProtection="1">
      <alignment wrapText="1"/>
    </xf>
    <xf numFmtId="165" fontId="6" fillId="0" borderId="0" xfId="0" applyNumberFormat="1" applyFont="1" applyAlignment="1" applyProtection="1">
      <alignment horizontal="center" wrapText="1"/>
      <protection locked="0"/>
    </xf>
    <xf numFmtId="166" fontId="5" fillId="5" borderId="1" xfId="1" applyNumberFormat="1" applyFont="1" applyFill="1" applyBorder="1" applyAlignment="1" applyProtection="1">
      <alignment wrapText="1"/>
    </xf>
    <xf numFmtId="166" fontId="6" fillId="5" borderId="1" xfId="1" applyNumberFormat="1" applyFont="1" applyFill="1" applyBorder="1" applyAlignment="1" applyProtection="1">
      <alignment horizontal="center" wrapText="1"/>
    </xf>
    <xf numFmtId="164" fontId="5" fillId="6" borderId="1" xfId="0" applyNumberFormat="1" applyFont="1" applyFill="1" applyBorder="1" applyProtection="1">
      <protection locked="0"/>
    </xf>
    <xf numFmtId="9" fontId="15" fillId="0" borderId="0" xfId="0" applyNumberFormat="1" applyFont="1" applyAlignment="1">
      <alignment horizontal="center"/>
    </xf>
    <xf numFmtId="0" fontId="6" fillId="0" borderId="2" xfId="0" applyFont="1" applyBorder="1" applyAlignment="1">
      <alignment horizontal="center"/>
    </xf>
    <xf numFmtId="166" fontId="5" fillId="0" borderId="1" xfId="0" applyNumberFormat="1" applyFont="1" applyBorder="1"/>
    <xf numFmtId="5" fontId="5" fillId="6" borderId="1" xfId="0" applyNumberFormat="1" applyFont="1" applyFill="1" applyBorder="1" applyProtection="1">
      <protection locked="0"/>
    </xf>
    <xf numFmtId="0" fontId="5" fillId="0" borderId="0" xfId="0" applyFont="1" applyAlignment="1">
      <alignment wrapText="1"/>
    </xf>
    <xf numFmtId="0" fontId="19" fillId="8" borderId="0" xfId="0" applyFont="1" applyFill="1"/>
    <xf numFmtId="0" fontId="20" fillId="8" borderId="0" xfId="0" applyFont="1" applyFill="1"/>
    <xf numFmtId="0" fontId="20" fillId="8" borderId="0" xfId="0" applyFont="1" applyFill="1" applyProtection="1">
      <protection locked="0"/>
    </xf>
    <xf numFmtId="0" fontId="21" fillId="2" borderId="1" xfId="0" quotePrefix="1" applyFont="1" applyFill="1" applyBorder="1" applyProtection="1">
      <protection locked="0"/>
    </xf>
    <xf numFmtId="44" fontId="5" fillId="0" borderId="0" xfId="1" applyFont="1"/>
    <xf numFmtId="44" fontId="5" fillId="0" borderId="0" xfId="1" applyFont="1" applyAlignment="1">
      <alignment horizontal="left"/>
    </xf>
    <xf numFmtId="44" fontId="7" fillId="0" borderId="0" xfId="1" applyFont="1"/>
    <xf numFmtId="44" fontId="6" fillId="0" borderId="0" xfId="1" applyFont="1" applyAlignment="1">
      <alignment horizontal="center" wrapText="1"/>
    </xf>
    <xf numFmtId="44" fontId="6" fillId="0" borderId="0" xfId="1" applyFont="1"/>
    <xf numFmtId="44" fontId="0" fillId="0" borderId="0" xfId="1" applyFont="1"/>
    <xf numFmtId="0" fontId="0" fillId="0" borderId="0" xfId="0" applyAlignment="1" applyProtection="1">
      <alignment wrapText="1"/>
      <protection locked="0"/>
    </xf>
    <xf numFmtId="164" fontId="6" fillId="7" borderId="8" xfId="1" applyNumberFormat="1" applyFont="1" applyFill="1" applyBorder="1" applyAlignment="1" applyProtection="1">
      <alignment horizontal="right" wrapText="1"/>
    </xf>
    <xf numFmtId="14" fontId="5" fillId="0" borderId="0" xfId="0" applyNumberFormat="1" applyFont="1" applyAlignment="1">
      <alignment horizontal="left"/>
    </xf>
    <xf numFmtId="14" fontId="5" fillId="0" borderId="0" xfId="0" applyNumberFormat="1" applyFont="1"/>
    <xf numFmtId="14" fontId="6" fillId="0" borderId="1" xfId="0" applyNumberFormat="1" applyFont="1" applyBorder="1" applyAlignment="1">
      <alignment horizontal="center" wrapText="1"/>
    </xf>
    <xf numFmtId="14" fontId="5" fillId="2" borderId="1" xfId="0" applyNumberFormat="1" applyFont="1" applyFill="1" applyBorder="1" applyAlignment="1" applyProtection="1">
      <alignment horizontal="center" wrapText="1"/>
      <protection locked="0"/>
    </xf>
    <xf numFmtId="14" fontId="5" fillId="7" borderId="9" xfId="0" applyNumberFormat="1" applyFont="1" applyFill="1" applyBorder="1" applyAlignment="1" applyProtection="1">
      <alignment horizontal="center" wrapText="1"/>
      <protection locked="0"/>
    </xf>
    <xf numFmtId="14" fontId="6" fillId="7" borderId="1" xfId="2" applyNumberFormat="1" applyFont="1" applyFill="1" applyBorder="1" applyAlignment="1" applyProtection="1">
      <alignment horizontal="center"/>
    </xf>
    <xf numFmtId="14" fontId="5" fillId="0" borderId="6" xfId="0" applyNumberFormat="1" applyFont="1" applyBorder="1"/>
    <xf numFmtId="14" fontId="5" fillId="0" borderId="0" xfId="0" applyNumberFormat="1" applyFont="1" applyProtection="1">
      <protection locked="0"/>
    </xf>
    <xf numFmtId="14" fontId="0" fillId="0" borderId="0" xfId="0" applyNumberFormat="1" applyProtection="1">
      <protection locked="0"/>
    </xf>
    <xf numFmtId="0" fontId="5" fillId="0" borderId="0" xfId="0" applyFont="1" applyAlignment="1">
      <alignment horizontal="left" wrapText="1"/>
    </xf>
    <xf numFmtId="0" fontId="6" fillId="0" borderId="5" xfId="0" applyFont="1" applyBorder="1" applyAlignment="1">
      <alignment horizontal="center" wrapText="1"/>
    </xf>
    <xf numFmtId="0" fontId="23" fillId="0" borderId="0" xfId="0" applyFont="1"/>
    <xf numFmtId="0" fontId="25" fillId="0" borderId="0" xfId="0" applyFont="1"/>
    <xf numFmtId="0" fontId="26" fillId="0" borderId="0" xfId="0" applyFont="1"/>
    <xf numFmtId="0" fontId="0" fillId="5" borderId="1" xfId="0" applyFill="1" applyBorder="1" applyAlignment="1">
      <alignment wrapText="1"/>
    </xf>
    <xf numFmtId="44" fontId="2" fillId="5" borderId="1" xfId="1" applyFont="1" applyFill="1" applyBorder="1"/>
    <xf numFmtId="0" fontId="22" fillId="5" borderId="1" xfId="0" applyFont="1" applyFill="1" applyBorder="1"/>
    <xf numFmtId="44" fontId="28" fillId="5" borderId="1" xfId="1" applyFont="1" applyFill="1" applyBorder="1"/>
    <xf numFmtId="44" fontId="1" fillId="5" borderId="1" xfId="1" applyFont="1" applyFill="1" applyBorder="1"/>
    <xf numFmtId="0" fontId="22" fillId="5" borderId="1" xfId="0" applyFont="1" applyFill="1" applyBorder="1" applyAlignment="1">
      <alignment wrapText="1"/>
    </xf>
    <xf numFmtId="44" fontId="22" fillId="5" borderId="1" xfId="1" applyFont="1" applyFill="1" applyBorder="1"/>
    <xf numFmtId="0" fontId="5" fillId="0" borderId="5" xfId="0" applyFont="1" applyBorder="1" applyAlignment="1">
      <alignment horizontal="center" vertical="center" wrapText="1"/>
    </xf>
    <xf numFmtId="0" fontId="30" fillId="2" borderId="1" xfId="0" applyFont="1" applyFill="1" applyBorder="1" applyAlignment="1" applyProtection="1">
      <alignment horizontal="center" wrapText="1"/>
      <protection locked="0"/>
    </xf>
    <xf numFmtId="165" fontId="30" fillId="2" borderId="1" xfId="1" applyNumberFormat="1" applyFont="1" applyFill="1" applyBorder="1" applyAlignment="1" applyProtection="1">
      <alignment horizontal="right" wrapText="1"/>
      <protection locked="0"/>
    </xf>
    <xf numFmtId="0" fontId="30" fillId="2" borderId="1" xfId="1" applyNumberFormat="1" applyFont="1" applyFill="1" applyBorder="1" applyAlignment="1" applyProtection="1">
      <alignment horizontal="center" wrapText="1"/>
      <protection locked="0"/>
    </xf>
    <xf numFmtId="10" fontId="30" fillId="2" borderId="1" xfId="0" applyNumberFormat="1" applyFont="1" applyFill="1" applyBorder="1" applyAlignment="1" applyProtection="1">
      <alignment horizontal="center" wrapText="1"/>
      <protection locked="0"/>
    </xf>
    <xf numFmtId="14" fontId="30" fillId="2" borderId="1" xfId="0" applyNumberFormat="1" applyFont="1" applyFill="1" applyBorder="1" applyAlignment="1" applyProtection="1">
      <alignment horizontal="center" wrapText="1"/>
      <protection locked="0"/>
    </xf>
    <xf numFmtId="164" fontId="30" fillId="6" borderId="1" xfId="1" applyNumberFormat="1" applyFont="1" applyFill="1" applyBorder="1" applyAlignment="1" applyProtection="1">
      <alignment horizontal="right" wrapText="1"/>
      <protection locked="0"/>
    </xf>
    <xf numFmtId="164" fontId="5" fillId="6" borderId="1" xfId="0" applyNumberFormat="1" applyFont="1" applyFill="1" applyBorder="1" applyAlignment="1" applyProtection="1">
      <alignment horizontal="right"/>
      <protection locked="0"/>
    </xf>
    <xf numFmtId="6" fontId="6" fillId="0" borderId="4" xfId="0" applyNumberFormat="1" applyFont="1" applyBorder="1" applyAlignment="1">
      <alignment horizontal="right"/>
    </xf>
    <xf numFmtId="0" fontId="6" fillId="8" borderId="2" xfId="0" applyFont="1" applyFill="1" applyBorder="1" applyAlignment="1" applyProtection="1">
      <alignment horizontal="center"/>
      <protection locked="0"/>
    </xf>
    <xf numFmtId="164" fontId="5" fillId="6" borderId="5" xfId="0" applyNumberFormat="1" applyFont="1" applyFill="1" applyBorder="1" applyAlignment="1" applyProtection="1">
      <alignment horizontal="center"/>
      <protection locked="0"/>
    </xf>
    <xf numFmtId="164" fontId="5" fillId="0" borderId="1" xfId="1" applyNumberFormat="1" applyFont="1" applyFill="1" applyBorder="1" applyAlignment="1" applyProtection="1">
      <alignment horizontal="right" wrapText="1"/>
    </xf>
    <xf numFmtId="0" fontId="5" fillId="5" borderId="1" xfId="0" applyFont="1" applyFill="1" applyBorder="1" applyAlignment="1">
      <alignment horizontal="center" wrapText="1"/>
    </xf>
    <xf numFmtId="0" fontId="10" fillId="0" borderId="6" xfId="0" applyFont="1" applyBorder="1" applyAlignment="1">
      <alignment horizontal="left"/>
    </xf>
    <xf numFmtId="0" fontId="10" fillId="0" borderId="7" xfId="0" applyFont="1" applyBorder="1" applyAlignment="1">
      <alignment horizontal="left"/>
    </xf>
    <xf numFmtId="0" fontId="2" fillId="0" borderId="0" xfId="0" applyFont="1" applyAlignment="1" applyProtection="1">
      <alignment wrapText="1"/>
      <protection locked="0"/>
    </xf>
    <xf numFmtId="0" fontId="6" fillId="5" borderId="1" xfId="1" applyNumberFormat="1" applyFont="1" applyFill="1" applyBorder="1" applyAlignment="1" applyProtection="1">
      <alignment horizontal="center" wrapText="1"/>
    </xf>
    <xf numFmtId="0" fontId="5" fillId="0" borderId="1" xfId="0" applyFont="1" applyBorder="1"/>
    <xf numFmtId="0" fontId="5" fillId="6" borderId="1" xfId="0" applyFont="1" applyFill="1" applyBorder="1"/>
    <xf numFmtId="0" fontId="8" fillId="6" borderId="1" xfId="0" applyFont="1" applyFill="1" applyBorder="1" applyAlignment="1">
      <alignment horizontal="center"/>
    </xf>
    <xf numFmtId="0" fontId="8" fillId="5" borderId="0" xfId="0" applyFont="1" applyFill="1" applyAlignment="1">
      <alignment horizontal="center"/>
    </xf>
    <xf numFmtId="0" fontId="5" fillId="5" borderId="0" xfId="0" applyFont="1" applyFill="1" applyProtection="1">
      <protection locked="0"/>
    </xf>
    <xf numFmtId="0" fontId="8" fillId="6" borderId="1" xfId="0" applyFont="1" applyFill="1" applyBorder="1" applyAlignment="1" applyProtection="1">
      <alignment horizontal="center"/>
      <protection locked="0"/>
    </xf>
    <xf numFmtId="164" fontId="5" fillId="0" borderId="1" xfId="0" applyNumberFormat="1" applyFont="1" applyBorder="1" applyProtection="1">
      <protection locked="0"/>
    </xf>
    <xf numFmtId="0" fontId="5" fillId="6" borderId="1" xfId="0" applyFont="1" applyFill="1" applyBorder="1" applyProtection="1">
      <protection locked="0"/>
    </xf>
    <xf numFmtId="164" fontId="5" fillId="5" borderId="1" xfId="0" applyNumberFormat="1" applyFont="1" applyFill="1" applyBorder="1" applyAlignment="1">
      <alignment horizontal="right"/>
    </xf>
    <xf numFmtId="10" fontId="5" fillId="2" borderId="1" xfId="1" applyNumberFormat="1" applyFont="1" applyFill="1" applyBorder="1" applyAlignment="1" applyProtection="1">
      <alignment horizontal="center" wrapText="1"/>
      <protection locked="0"/>
    </xf>
    <xf numFmtId="14" fontId="5" fillId="2" borderId="1" xfId="1" applyNumberFormat="1" applyFont="1" applyFill="1" applyBorder="1" applyAlignment="1" applyProtection="1">
      <alignment horizontal="center" wrapText="1"/>
      <protection locked="0"/>
    </xf>
    <xf numFmtId="165" fontId="5" fillId="2" borderId="1" xfId="0" applyNumberFormat="1" applyFont="1" applyFill="1" applyBorder="1" applyAlignment="1" applyProtection="1">
      <alignment horizontal="center" wrapText="1"/>
      <protection locked="0"/>
    </xf>
    <xf numFmtId="9" fontId="5" fillId="2" borderId="1" xfId="2" applyFont="1" applyFill="1" applyBorder="1" applyAlignment="1" applyProtection="1">
      <alignment horizontal="center" wrapText="1"/>
      <protection locked="0"/>
    </xf>
    <xf numFmtId="0" fontId="17" fillId="0" borderId="0" xfId="0" applyFont="1" applyAlignment="1">
      <alignment horizontal="center"/>
    </xf>
    <xf numFmtId="0" fontId="5" fillId="0" borderId="0" xfId="0" applyFont="1" applyAlignment="1">
      <alignment horizontal="left" vertical="top" wrapText="1"/>
    </xf>
    <xf numFmtId="0" fontId="5" fillId="0" borderId="2" xfId="0" applyFont="1" applyBorder="1" applyAlignment="1">
      <alignment horizontal="center"/>
    </xf>
    <xf numFmtId="0" fontId="5" fillId="0" borderId="6" xfId="0" applyFont="1" applyBorder="1" applyAlignment="1" applyProtection="1">
      <alignment horizontal="center"/>
      <protection locked="0"/>
    </xf>
    <xf numFmtId="0" fontId="5" fillId="2" borderId="6" xfId="0" applyFont="1" applyFill="1" applyBorder="1" applyAlignment="1" applyProtection="1">
      <alignment horizontal="center"/>
      <protection locked="0"/>
    </xf>
    <xf numFmtId="0" fontId="16" fillId="2" borderId="6" xfId="3" applyNumberFormat="1" applyFill="1" applyBorder="1" applyAlignment="1" applyProtection="1">
      <alignment horizontal="center"/>
      <protection locked="0"/>
    </xf>
    <xf numFmtId="0" fontId="5" fillId="0" borderId="0" xfId="0" applyFont="1" applyAlignment="1">
      <alignment horizontal="center"/>
    </xf>
    <xf numFmtId="0" fontId="12" fillId="0" borderId="2" xfId="0" applyFont="1" applyBorder="1" applyAlignment="1">
      <alignment horizontal="center" vertical="center"/>
    </xf>
    <xf numFmtId="0" fontId="6" fillId="0" borderId="0" xfId="0" applyFont="1" applyAlignment="1">
      <alignment horizontal="center"/>
    </xf>
    <xf numFmtId="49" fontId="5" fillId="0" borderId="5" xfId="0" applyNumberFormat="1" applyFont="1" applyBorder="1" applyAlignment="1">
      <alignment horizontal="center"/>
    </xf>
    <xf numFmtId="49" fontId="5" fillId="0" borderId="7" xfId="0" applyNumberFormat="1" applyFont="1" applyBorder="1" applyAlignment="1">
      <alignment horizontal="center"/>
    </xf>
    <xf numFmtId="0" fontId="9" fillId="0" borderId="10" xfId="0" applyFont="1" applyBorder="1" applyAlignment="1">
      <alignment horizontal="center"/>
    </xf>
    <xf numFmtId="49" fontId="12" fillId="6" borderId="2" xfId="0" applyNumberFormat="1" applyFont="1" applyFill="1" applyBorder="1" applyAlignment="1" applyProtection="1">
      <alignment horizontal="left"/>
      <protection locked="0"/>
    </xf>
    <xf numFmtId="49" fontId="12" fillId="2" borderId="2" xfId="0" applyNumberFormat="1" applyFont="1" applyFill="1" applyBorder="1" applyAlignment="1" applyProtection="1">
      <alignment horizontal="left"/>
      <protection locked="0"/>
    </xf>
    <xf numFmtId="49" fontId="12" fillId="0" borderId="2" xfId="0" applyNumberFormat="1" applyFont="1" applyBorder="1" applyAlignment="1" applyProtection="1">
      <alignment horizontal="left"/>
      <protection locked="0"/>
    </xf>
    <xf numFmtId="0" fontId="6" fillId="4" borderId="5" xfId="0" applyFont="1" applyFill="1" applyBorder="1" applyAlignment="1">
      <alignment horizontal="center"/>
    </xf>
    <xf numFmtId="0" fontId="6" fillId="4" borderId="7" xfId="0" applyFont="1" applyFill="1" applyBorder="1" applyAlignment="1">
      <alignment horizontal="center"/>
    </xf>
    <xf numFmtId="0" fontId="5" fillId="0" borderId="0" xfId="0" applyFont="1" applyAlignment="1">
      <alignment horizontal="left"/>
    </xf>
    <xf numFmtId="0" fontId="5" fillId="0" borderId="2" xfId="0" applyFont="1" applyBorder="1" applyAlignment="1" applyProtection="1">
      <alignment horizontal="center"/>
      <protection locked="0"/>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6" fillId="0" borderId="1" xfId="0" applyFont="1" applyBorder="1" applyAlignment="1">
      <alignment horizontal="left"/>
    </xf>
    <xf numFmtId="0" fontId="10" fillId="0" borderId="6" xfId="0" applyFont="1" applyBorder="1" applyAlignment="1">
      <alignment horizontal="left"/>
    </xf>
    <xf numFmtId="0" fontId="10" fillId="0" borderId="7" xfId="0" applyFont="1" applyBorder="1" applyAlignment="1">
      <alignment horizontal="left"/>
    </xf>
    <xf numFmtId="0" fontId="5" fillId="2" borderId="2" xfId="0" applyFont="1" applyFill="1" applyBorder="1" applyAlignment="1" applyProtection="1">
      <alignment horizontal="center"/>
      <protection locked="0"/>
    </xf>
    <xf numFmtId="0" fontId="6" fillId="0" borderId="6" xfId="0" applyFont="1" applyBorder="1" applyAlignment="1">
      <alignment horizontal="center"/>
    </xf>
    <xf numFmtId="0" fontId="5" fillId="0" borderId="0" xfId="0" applyFont="1" applyAlignment="1">
      <alignment horizontal="left" wrapText="1"/>
    </xf>
    <xf numFmtId="164" fontId="6" fillId="0" borderId="6" xfId="0" applyNumberFormat="1" applyFont="1" applyBorder="1" applyAlignment="1">
      <alignment horizontal="center"/>
    </xf>
    <xf numFmtId="0" fontId="6" fillId="0" borderId="1" xfId="0" applyFont="1" applyBorder="1" applyAlignment="1">
      <alignment horizontal="center" wrapText="1"/>
    </xf>
    <xf numFmtId="0" fontId="5" fillId="0" borderId="5" xfId="0" applyFont="1" applyBorder="1" applyAlignment="1">
      <alignment horizontal="center"/>
    </xf>
    <xf numFmtId="0" fontId="5" fillId="0" borderId="7" xfId="0" applyFont="1" applyBorder="1" applyAlignment="1">
      <alignment horizontal="center"/>
    </xf>
    <xf numFmtId="0" fontId="5" fillId="0" borderId="5" xfId="0" quotePrefix="1" applyFont="1" applyBorder="1" applyAlignment="1">
      <alignment horizontal="center"/>
    </xf>
    <xf numFmtId="0" fontId="6" fillId="0" borderId="0" xfId="0" applyFont="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xf>
    <xf numFmtId="0" fontId="13" fillId="0" borderId="0" xfId="0" applyFont="1" applyAlignment="1">
      <alignment horizontal="center"/>
    </xf>
    <xf numFmtId="0" fontId="5" fillId="0" borderId="6" xfId="0" applyFont="1" applyBorder="1" applyAlignment="1">
      <alignment horizontal="center"/>
    </xf>
    <xf numFmtId="0" fontId="5" fillId="0" borderId="6" xfId="0" applyFont="1" applyBorder="1" applyAlignment="1">
      <alignment horizontal="left"/>
    </xf>
    <xf numFmtId="49" fontId="5" fillId="2" borderId="5" xfId="0" applyNumberFormat="1" applyFont="1" applyFill="1" applyBorder="1" applyAlignment="1" applyProtection="1">
      <alignment horizontal="left" wrapText="1"/>
      <protection locked="0"/>
    </xf>
    <xf numFmtId="49" fontId="5" fillId="2" borderId="6" xfId="0" applyNumberFormat="1" applyFont="1" applyFill="1" applyBorder="1" applyAlignment="1" applyProtection="1">
      <alignment horizontal="left" wrapText="1"/>
      <protection locked="0"/>
    </xf>
    <xf numFmtId="49" fontId="5" fillId="2" borderId="7" xfId="0" applyNumberFormat="1" applyFont="1" applyFill="1" applyBorder="1" applyAlignment="1" applyProtection="1">
      <alignment horizontal="left" wrapText="1"/>
      <protection locked="0"/>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49" fontId="30" fillId="2" borderId="5" xfId="0" applyNumberFormat="1" applyFont="1" applyFill="1" applyBorder="1" applyAlignment="1" applyProtection="1">
      <alignment horizontal="left" wrapText="1"/>
      <protection locked="0"/>
    </xf>
    <xf numFmtId="49" fontId="30" fillId="2" borderId="6" xfId="0" applyNumberFormat="1" applyFont="1" applyFill="1" applyBorder="1" applyAlignment="1" applyProtection="1">
      <alignment horizontal="left" wrapText="1"/>
      <protection locked="0"/>
    </xf>
    <xf numFmtId="49" fontId="30" fillId="2" borderId="7" xfId="0" applyNumberFormat="1" applyFont="1" applyFill="1" applyBorder="1" applyAlignment="1" applyProtection="1">
      <alignment horizontal="left" wrapText="1"/>
      <protection locked="0"/>
    </xf>
    <xf numFmtId="0" fontId="5" fillId="0" borderId="2" xfId="0" applyFont="1" applyBorder="1" applyAlignment="1">
      <alignment horizontal="left"/>
    </xf>
    <xf numFmtId="164" fontId="30" fillId="6" borderId="5" xfId="0" applyNumberFormat="1" applyFont="1" applyFill="1" applyBorder="1" applyAlignment="1" applyProtection="1">
      <alignment horizontal="center"/>
      <protection locked="0"/>
    </xf>
    <xf numFmtId="164" fontId="30" fillId="6" borderId="7" xfId="0" applyNumberFormat="1" applyFont="1" applyFill="1" applyBorder="1" applyAlignment="1" applyProtection="1">
      <alignment horizontal="center"/>
      <protection locked="0"/>
    </xf>
    <xf numFmtId="164" fontId="5" fillId="6" borderId="5" xfId="0" applyNumberFormat="1" applyFont="1" applyFill="1" applyBorder="1" applyAlignment="1" applyProtection="1">
      <alignment horizontal="center"/>
      <protection locked="0"/>
    </xf>
    <xf numFmtId="164" fontId="5" fillId="6" borderId="7" xfId="0" applyNumberFormat="1" applyFont="1" applyFill="1" applyBorder="1" applyAlignment="1" applyProtection="1">
      <alignment horizontal="center"/>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0" borderId="6" xfId="0" applyFont="1" applyBorder="1"/>
    <xf numFmtId="0" fontId="5" fillId="0" borderId="7" xfId="0" applyFont="1" applyBorder="1"/>
    <xf numFmtId="0" fontId="6" fillId="0" borderId="5" xfId="0" applyFont="1" applyBorder="1" applyAlignment="1">
      <alignment horizontal="center"/>
    </xf>
    <xf numFmtId="0" fontId="6" fillId="0" borderId="7" xfId="0" applyFont="1" applyBorder="1" applyAlignment="1">
      <alignment horizontal="center"/>
    </xf>
    <xf numFmtId="0" fontId="8" fillId="5" borderId="0" xfId="0" applyFont="1" applyFill="1" applyAlignment="1">
      <alignment horizontal="center"/>
    </xf>
    <xf numFmtId="0" fontId="5" fillId="5" borderId="10" xfId="0" applyFont="1" applyFill="1" applyBorder="1" applyAlignment="1">
      <alignment horizontal="center"/>
    </xf>
    <xf numFmtId="49" fontId="6" fillId="5" borderId="1" xfId="0" applyNumberFormat="1" applyFont="1" applyFill="1" applyBorder="1" applyAlignment="1">
      <alignment horizontal="left" vertical="center" wrapText="1"/>
    </xf>
    <xf numFmtId="0" fontId="5" fillId="6" borderId="1" xfId="0" applyFont="1" applyFill="1" applyBorder="1" applyAlignment="1" applyProtection="1">
      <alignment horizontal="center"/>
      <protection locked="0"/>
    </xf>
    <xf numFmtId="0" fontId="8" fillId="6" borderId="1" xfId="0" applyFont="1" applyFill="1" applyBorder="1" applyAlignment="1" applyProtection="1">
      <alignment horizontal="center"/>
      <protection locked="0"/>
    </xf>
    <xf numFmtId="0" fontId="8" fillId="0" borderId="5" xfId="0" applyFont="1" applyBorder="1" applyAlignment="1">
      <alignment horizontal="center"/>
    </xf>
    <xf numFmtId="0" fontId="8" fillId="0" borderId="7" xfId="0" applyFont="1" applyBorder="1" applyAlignment="1">
      <alignment horizontal="center"/>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9" fontId="5" fillId="2" borderId="7" xfId="0" applyNumberFormat="1" applyFont="1" applyFill="1" applyBorder="1" applyAlignment="1" applyProtection="1">
      <alignment horizontal="left"/>
      <protection locked="0"/>
    </xf>
    <xf numFmtId="49" fontId="6" fillId="5" borderId="5" xfId="0" applyNumberFormat="1" applyFont="1" applyFill="1" applyBorder="1" applyAlignment="1">
      <alignment horizontal="left" vertical="center" indent="1"/>
    </xf>
    <xf numFmtId="49" fontId="6" fillId="5" borderId="6" xfId="0" applyNumberFormat="1" applyFont="1" applyFill="1" applyBorder="1" applyAlignment="1">
      <alignment horizontal="left" vertical="center" indent="1"/>
    </xf>
    <xf numFmtId="49" fontId="6" fillId="5" borderId="7" xfId="0" applyNumberFormat="1" applyFont="1" applyFill="1" applyBorder="1" applyAlignment="1">
      <alignment horizontal="left" vertical="center" indent="1"/>
    </xf>
    <xf numFmtId="0" fontId="8" fillId="0" borderId="10" xfId="0" applyFont="1" applyBorder="1" applyAlignment="1">
      <alignment horizontal="center"/>
    </xf>
    <xf numFmtId="0" fontId="8" fillId="0" borderId="0" xfId="0" applyFont="1" applyAlignment="1">
      <alignment horizontal="center"/>
    </xf>
    <xf numFmtId="0" fontId="4" fillId="0" borderId="0" xfId="0" applyFont="1" applyAlignment="1">
      <alignment horizontal="center"/>
    </xf>
    <xf numFmtId="49" fontId="5" fillId="2" borderId="1" xfId="0" applyNumberFormat="1" applyFont="1" applyFill="1" applyBorder="1" applyAlignment="1" applyProtection="1">
      <alignment vertical="center" wrapText="1"/>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10" xfId="0" applyFont="1" applyBorder="1" applyAlignment="1">
      <alignment horizontal="left"/>
    </xf>
    <xf numFmtId="0" fontId="8" fillId="0" borderId="6" xfId="0" applyFont="1" applyBorder="1" applyAlignment="1">
      <alignment horizontal="center"/>
    </xf>
    <xf numFmtId="49" fontId="5" fillId="6" borderId="1" xfId="0" applyNumberFormat="1" applyFont="1" applyFill="1" applyBorder="1" applyAlignment="1" applyProtection="1">
      <alignment vertical="center" wrapText="1"/>
      <protection locked="0"/>
    </xf>
    <xf numFmtId="0" fontId="10" fillId="6" borderId="6" xfId="0" applyFont="1" applyFill="1" applyBorder="1" applyAlignment="1" applyProtection="1">
      <alignment horizontal="left"/>
      <protection locked="0"/>
    </xf>
    <xf numFmtId="0" fontId="10" fillId="6" borderId="7" xfId="0" applyFont="1" applyFill="1" applyBorder="1" applyAlignment="1" applyProtection="1">
      <alignment horizontal="left"/>
      <protection locked="0"/>
    </xf>
    <xf numFmtId="49" fontId="5" fillId="2" borderId="5" xfId="0" applyNumberFormat="1" applyFont="1" applyFill="1" applyBorder="1" applyAlignment="1" applyProtection="1">
      <alignment vertical="center" wrapText="1"/>
      <protection locked="0"/>
    </xf>
    <xf numFmtId="49" fontId="5" fillId="2" borderId="6" xfId="0" applyNumberFormat="1" applyFont="1" applyFill="1" applyBorder="1" applyAlignment="1" applyProtection="1">
      <alignment vertical="center" wrapText="1"/>
      <protection locked="0"/>
    </xf>
    <xf numFmtId="49" fontId="5" fillId="2" borderId="7" xfId="0" applyNumberFormat="1" applyFont="1" applyFill="1" applyBorder="1" applyAlignment="1" applyProtection="1">
      <alignment vertical="center" wrapText="1"/>
      <protection locked="0"/>
    </xf>
    <xf numFmtId="0" fontId="9" fillId="0" borderId="2" xfId="0" applyFont="1" applyBorder="1" applyAlignment="1">
      <alignment horizont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3%20-%20OBM%20DIVISIONS\GRANTS%20MANAGEMENT\CDBG\2020%20Action%20Plan\FY20%20Boilerplate%20and%20Budget%20Forms\New%20Budget%20Forms%20Comprehensive\MASTER%20STANDARD%20BUDGE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sheetName val="Form 1A"/>
      <sheetName val="Form 2"/>
      <sheetName val="Form 2A"/>
      <sheetName val="Form 2B"/>
      <sheetName val="Form 2C"/>
      <sheetName val="Form 3"/>
    </sheetNames>
    <sheetDataSet>
      <sheetData sheetId="0" refreshError="1">
        <row r="3">
          <cell r="C3" t="str">
            <v>ABC</v>
          </cell>
          <cell r="H3" t="str">
            <v xml:space="preserve">50 - Family and Support Services </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M40"/>
  <sheetViews>
    <sheetView tabSelected="1" view="pageBreakPreview" topLeftCell="A12" zoomScaleNormal="100" zoomScaleSheetLayoutView="100" workbookViewId="0">
      <selection activeCell="A33" sqref="A33:E33"/>
    </sheetView>
  </sheetViews>
  <sheetFormatPr defaultRowHeight="12.75" x14ac:dyDescent="0.2"/>
  <cols>
    <col min="2" max="2" width="17.85546875" customWidth="1"/>
    <col min="4" max="4" width="18.85546875" customWidth="1"/>
    <col min="5" max="5" width="6.42578125" customWidth="1"/>
    <col min="6" max="6" width="9.85546875" customWidth="1"/>
    <col min="7" max="7" width="29.5703125" customWidth="1"/>
    <col min="8" max="9" width="21.140625" customWidth="1"/>
    <col min="11" max="11" width="17.140625" style="93" bestFit="1" customWidth="1"/>
    <col min="12" max="12" width="28.28515625" customWidth="1"/>
    <col min="13" max="13" width="29.85546875" customWidth="1"/>
  </cols>
  <sheetData>
    <row r="1" spans="1:13" s="1" customFormat="1" ht="14.25" customHeight="1" x14ac:dyDescent="0.2">
      <c r="A1" s="147" t="s">
        <v>69</v>
      </c>
      <c r="B1" s="147"/>
      <c r="C1" s="147"/>
      <c r="D1" s="147"/>
      <c r="E1" s="147"/>
      <c r="F1" s="147"/>
      <c r="G1" s="147"/>
      <c r="H1" s="147"/>
      <c r="I1" s="147"/>
      <c r="K1" s="88"/>
    </row>
    <row r="2" spans="1:13" s="2" customFormat="1" ht="24.75" customHeight="1" x14ac:dyDescent="0.2">
      <c r="A2" s="147"/>
      <c r="B2" s="147"/>
      <c r="C2" s="147"/>
      <c r="D2" s="147"/>
      <c r="E2" s="147"/>
      <c r="F2" s="147"/>
      <c r="G2" s="147"/>
      <c r="H2" s="147"/>
      <c r="I2" s="147"/>
      <c r="K2" s="89"/>
    </row>
    <row r="3" spans="1:13" s="1" customFormat="1" ht="27" customHeight="1" x14ac:dyDescent="0.2">
      <c r="A3" s="148" t="s">
        <v>80</v>
      </c>
      <c r="B3" s="148"/>
      <c r="C3" s="172"/>
      <c r="D3" s="172"/>
      <c r="E3" s="172"/>
      <c r="F3" s="172"/>
      <c r="G3" s="69" t="s">
        <v>88</v>
      </c>
      <c r="H3" s="149" t="s">
        <v>56</v>
      </c>
      <c r="I3" s="149"/>
      <c r="J3" s="3"/>
      <c r="K3" s="90"/>
      <c r="L3" s="3"/>
      <c r="M3" s="3"/>
    </row>
    <row r="4" spans="1:13" s="1" customFormat="1" ht="27" customHeight="1" x14ac:dyDescent="0.2">
      <c r="A4" s="148" t="s">
        <v>81</v>
      </c>
      <c r="B4" s="148"/>
      <c r="C4" s="151"/>
      <c r="D4" s="151"/>
      <c r="E4" s="151"/>
      <c r="F4" s="151"/>
      <c r="G4" s="69" t="s">
        <v>96</v>
      </c>
      <c r="H4" s="150"/>
      <c r="I4" s="150"/>
      <c r="J4" s="3"/>
      <c r="K4" s="88"/>
      <c r="L4" s="3"/>
      <c r="M4" s="3"/>
    </row>
    <row r="5" spans="1:13" s="1" customFormat="1" ht="30" customHeight="1" x14ac:dyDescent="0.2">
      <c r="A5" s="148" t="s">
        <v>82</v>
      </c>
      <c r="B5" s="148"/>
      <c r="C5" s="151"/>
      <c r="D5" s="151"/>
      <c r="E5" s="151"/>
      <c r="F5" s="151"/>
      <c r="G5" s="69" t="s">
        <v>90</v>
      </c>
      <c r="H5" s="150"/>
      <c r="I5" s="150"/>
      <c r="J5" s="3"/>
      <c r="K5" s="88"/>
    </row>
    <row r="6" spans="1:13" s="1" customFormat="1" ht="28.5" customHeight="1" x14ac:dyDescent="0.2">
      <c r="A6" s="148" t="s">
        <v>83</v>
      </c>
      <c r="B6" s="148"/>
      <c r="C6" s="152"/>
      <c r="D6" s="151"/>
      <c r="E6" s="151"/>
      <c r="F6" s="151"/>
      <c r="G6" s="69" t="s">
        <v>91</v>
      </c>
      <c r="H6" s="150"/>
      <c r="I6" s="150"/>
      <c r="J6" s="3"/>
      <c r="K6" s="88" t="s">
        <v>39</v>
      </c>
    </row>
    <row r="7" spans="1:13" s="1" customFormat="1" ht="39.75" customHeight="1" x14ac:dyDescent="0.2">
      <c r="A7" s="148" t="s">
        <v>84</v>
      </c>
      <c r="B7" s="148"/>
      <c r="C7" s="151"/>
      <c r="D7" s="151"/>
      <c r="E7" s="151"/>
      <c r="F7" s="151"/>
      <c r="G7" s="69" t="s">
        <v>92</v>
      </c>
      <c r="H7" s="150"/>
      <c r="I7" s="150"/>
      <c r="K7" s="88"/>
    </row>
    <row r="8" spans="1:13" s="1" customFormat="1" ht="28.5" customHeight="1" x14ac:dyDescent="0.2">
      <c r="A8" s="148" t="s">
        <v>85</v>
      </c>
      <c r="B8" s="148"/>
      <c r="C8" s="151"/>
      <c r="D8" s="151"/>
      <c r="E8" s="151"/>
      <c r="F8" s="151"/>
      <c r="G8" s="69" t="s">
        <v>93</v>
      </c>
      <c r="H8" s="150"/>
      <c r="I8" s="150"/>
      <c r="K8" s="88"/>
    </row>
    <row r="9" spans="1:13" s="1" customFormat="1" ht="44.25" customHeight="1" x14ac:dyDescent="0.25">
      <c r="A9" s="148" t="s">
        <v>86</v>
      </c>
      <c r="B9" s="148"/>
      <c r="C9" s="151"/>
      <c r="D9" s="151"/>
      <c r="E9" s="151"/>
      <c r="F9" s="151"/>
      <c r="G9" s="83" t="s">
        <v>94</v>
      </c>
      <c r="H9" s="150"/>
      <c r="I9" s="150"/>
      <c r="K9" s="88"/>
      <c r="M9" s="1" t="s">
        <v>39</v>
      </c>
    </row>
    <row r="10" spans="1:13" s="1" customFormat="1" ht="31.5" customHeight="1" x14ac:dyDescent="0.25">
      <c r="A10" s="148" t="s">
        <v>87</v>
      </c>
      <c r="B10" s="148"/>
      <c r="C10" s="173">
        <v>2023</v>
      </c>
      <c r="D10" s="173"/>
      <c r="E10" s="173"/>
      <c r="F10" s="173"/>
      <c r="G10" s="83" t="s">
        <v>95</v>
      </c>
      <c r="H10" s="150"/>
      <c r="I10" s="150"/>
      <c r="K10" s="88"/>
    </row>
    <row r="11" spans="1:13" s="1" customFormat="1" ht="24" customHeight="1" x14ac:dyDescent="0.25">
      <c r="A11" s="174" t="s">
        <v>75</v>
      </c>
      <c r="B11" s="174"/>
      <c r="C11" s="175">
        <f>+G26</f>
        <v>0</v>
      </c>
      <c r="D11" s="173"/>
      <c r="E11" s="70"/>
      <c r="F11" s="70"/>
      <c r="G11" s="69"/>
      <c r="H11" s="4"/>
      <c r="I11" s="4"/>
      <c r="K11" s="88"/>
    </row>
    <row r="12" spans="1:13" s="2" customFormat="1" ht="15" customHeight="1" x14ac:dyDescent="0.35">
      <c r="A12" s="12" t="s">
        <v>14</v>
      </c>
      <c r="B12" s="56"/>
      <c r="C12" s="56"/>
      <c r="D12" s="56"/>
      <c r="E12" s="56"/>
      <c r="F12" s="56"/>
      <c r="G12" s="56"/>
      <c r="H12" s="56"/>
      <c r="I12" s="56"/>
      <c r="K12" s="89"/>
    </row>
    <row r="13" spans="1:13" s="4" customFormat="1" ht="34.5" customHeight="1" x14ac:dyDescent="0.25">
      <c r="A13" s="176" t="s">
        <v>26</v>
      </c>
      <c r="B13" s="176"/>
      <c r="C13" s="176"/>
      <c r="D13" s="176"/>
      <c r="E13" s="176" t="s">
        <v>27</v>
      </c>
      <c r="F13" s="176"/>
      <c r="G13" s="17" t="s">
        <v>35</v>
      </c>
      <c r="H13" s="17" t="s">
        <v>28</v>
      </c>
      <c r="I13" s="17" t="s">
        <v>29</v>
      </c>
      <c r="K13" s="91"/>
    </row>
    <row r="14" spans="1:13" s="1" customFormat="1" ht="30.75" customHeight="1" x14ac:dyDescent="0.2">
      <c r="A14" s="166" t="s">
        <v>108</v>
      </c>
      <c r="B14" s="167"/>
      <c r="C14" s="167"/>
      <c r="D14" s="168"/>
      <c r="E14" s="156" t="s">
        <v>11</v>
      </c>
      <c r="F14" s="157"/>
      <c r="G14" s="8">
        <f>'Form 2'!N16</f>
        <v>0</v>
      </c>
      <c r="H14" s="8">
        <f>'Form 2'!O16</f>
        <v>0</v>
      </c>
      <c r="I14" s="8">
        <f>'Form 2'!P16</f>
        <v>0</v>
      </c>
      <c r="K14" s="88"/>
    </row>
    <row r="15" spans="1:13" s="1" customFormat="1" ht="29.1" customHeight="1" x14ac:dyDescent="0.2">
      <c r="A15" s="166" t="s">
        <v>109</v>
      </c>
      <c r="B15" s="167"/>
      <c r="C15" s="167"/>
      <c r="D15" s="168"/>
      <c r="E15" s="156" t="s">
        <v>12</v>
      </c>
      <c r="F15" s="157"/>
      <c r="G15" s="8">
        <f>'Form 2'!N30</f>
        <v>0</v>
      </c>
      <c r="H15" s="8">
        <f>'Form 2'!O30</f>
        <v>0</v>
      </c>
      <c r="I15" s="8">
        <f>'Form 2'!P30</f>
        <v>0</v>
      </c>
      <c r="K15" s="88"/>
    </row>
    <row r="16" spans="1:13" s="1" customFormat="1" ht="29.1" customHeight="1" x14ac:dyDescent="0.2">
      <c r="A16" s="166" t="s">
        <v>110</v>
      </c>
      <c r="B16" s="167"/>
      <c r="C16" s="167"/>
      <c r="D16" s="168"/>
      <c r="E16" s="156" t="s">
        <v>107</v>
      </c>
      <c r="F16" s="157"/>
      <c r="G16" s="142">
        <f>'Form 2'!N20</f>
        <v>0</v>
      </c>
      <c r="H16" s="8">
        <f>'Form 2'!O20</f>
        <v>0</v>
      </c>
      <c r="I16" s="8">
        <f>'Form 2'!P20</f>
        <v>0</v>
      </c>
      <c r="K16" s="88"/>
    </row>
    <row r="17" spans="1:12" s="1" customFormat="1" ht="75" customHeight="1" x14ac:dyDescent="0.2">
      <c r="A17" s="166" t="s">
        <v>104</v>
      </c>
      <c r="B17" s="167"/>
      <c r="C17" s="167"/>
      <c r="D17" s="168"/>
      <c r="E17" s="156" t="s">
        <v>5</v>
      </c>
      <c r="F17" s="157"/>
      <c r="G17" s="8">
        <f>'Form 3'!F8</f>
        <v>0</v>
      </c>
      <c r="H17" s="8">
        <f>'Form 3'!G8</f>
        <v>0</v>
      </c>
      <c r="I17" s="8">
        <f>'Form 3'!H8</f>
        <v>0</v>
      </c>
      <c r="K17" s="88"/>
    </row>
    <row r="18" spans="1:12" s="1" customFormat="1" ht="29.1" customHeight="1" x14ac:dyDescent="0.2">
      <c r="A18" s="166" t="s">
        <v>105</v>
      </c>
      <c r="B18" s="167"/>
      <c r="C18" s="167"/>
      <c r="D18" s="168"/>
      <c r="E18" s="156" t="s">
        <v>6</v>
      </c>
      <c r="F18" s="157"/>
      <c r="G18" s="8">
        <f>'Form 3'!F9</f>
        <v>0</v>
      </c>
      <c r="H18" s="8">
        <f>'Form 3'!G9</f>
        <v>0</v>
      </c>
      <c r="I18" s="8">
        <f>'Form 3'!H9</f>
        <v>0</v>
      </c>
      <c r="K18" s="88"/>
    </row>
    <row r="19" spans="1:12" s="1" customFormat="1" ht="33.75" customHeight="1" x14ac:dyDescent="0.2">
      <c r="A19" s="166" t="s">
        <v>111</v>
      </c>
      <c r="B19" s="167"/>
      <c r="C19" s="167"/>
      <c r="D19" s="168"/>
      <c r="E19" s="156" t="s">
        <v>16</v>
      </c>
      <c r="F19" s="157"/>
      <c r="G19" s="8">
        <f>'Form 3'!F10</f>
        <v>0</v>
      </c>
      <c r="H19" s="8">
        <f>'Form 3'!G10</f>
        <v>0</v>
      </c>
      <c r="I19" s="8">
        <f>'Form 3'!H10</f>
        <v>0</v>
      </c>
      <c r="K19" s="88"/>
    </row>
    <row r="20" spans="1:12" s="1" customFormat="1" ht="42" customHeight="1" x14ac:dyDescent="0.2">
      <c r="A20" s="166" t="s">
        <v>106</v>
      </c>
      <c r="B20" s="167"/>
      <c r="C20" s="167"/>
      <c r="D20" s="168"/>
      <c r="E20" s="156" t="s">
        <v>7</v>
      </c>
      <c r="F20" s="157"/>
      <c r="G20" s="8">
        <f>'Form 3'!F11</f>
        <v>0</v>
      </c>
      <c r="H20" s="8">
        <f>'Form 3'!G11</f>
        <v>0</v>
      </c>
      <c r="I20" s="8">
        <f>'Form 3'!H11</f>
        <v>0</v>
      </c>
      <c r="K20" s="88"/>
    </row>
    <row r="21" spans="1:12" s="1" customFormat="1" ht="42.75" customHeight="1" x14ac:dyDescent="0.2">
      <c r="A21" s="166" t="s">
        <v>112</v>
      </c>
      <c r="B21" s="167"/>
      <c r="C21" s="167"/>
      <c r="D21" s="168"/>
      <c r="E21" s="156" t="s">
        <v>8</v>
      </c>
      <c r="F21" s="157"/>
      <c r="G21" s="8">
        <f>'Form 3'!F12</f>
        <v>0</v>
      </c>
      <c r="H21" s="8">
        <f>'Form 3'!G12</f>
        <v>0</v>
      </c>
      <c r="I21" s="8">
        <f>'Form 3'!H12</f>
        <v>0</v>
      </c>
      <c r="K21" s="88"/>
    </row>
    <row r="22" spans="1:12" s="1" customFormat="1" ht="29.1" customHeight="1" x14ac:dyDescent="0.2">
      <c r="A22" s="166" t="s">
        <v>46</v>
      </c>
      <c r="B22" s="167"/>
      <c r="C22" s="167"/>
      <c r="D22" s="168"/>
      <c r="E22" s="156" t="s">
        <v>34</v>
      </c>
      <c r="F22" s="157"/>
      <c r="G22" s="8">
        <f>'Form 3'!F13</f>
        <v>0</v>
      </c>
      <c r="H22" s="8">
        <f>+'Form 3'!G13</f>
        <v>0</v>
      </c>
      <c r="I22" s="8">
        <f>'Form 3'!H13</f>
        <v>0</v>
      </c>
      <c r="K22" s="88"/>
    </row>
    <row r="23" spans="1:12" s="1" customFormat="1" ht="29.1" customHeight="1" x14ac:dyDescent="0.2">
      <c r="A23" s="18" t="str">
        <f>'Form 3'!A14:D14</f>
        <v xml:space="preserve">   Other:</v>
      </c>
      <c r="B23" s="170" t="str">
        <f>+'Form 3'!B14:D14</f>
        <v xml:space="preserve">                      (i.e. Stipends - Under $600)</v>
      </c>
      <c r="C23" s="170"/>
      <c r="D23" s="171"/>
      <c r="E23" s="156" t="str">
        <f>'Form 3'!E14</f>
        <v>0999</v>
      </c>
      <c r="F23" s="157"/>
      <c r="G23" s="8">
        <f>'Form 3'!F14</f>
        <v>0</v>
      </c>
      <c r="H23" s="8">
        <f>'Form 3'!G14</f>
        <v>0</v>
      </c>
      <c r="I23" s="8">
        <f>'Form 3'!H14</f>
        <v>0</v>
      </c>
      <c r="K23" s="88"/>
    </row>
    <row r="24" spans="1:12" s="1" customFormat="1" ht="29.1" customHeight="1" thickBot="1" x14ac:dyDescent="0.25">
      <c r="A24" s="18" t="str">
        <f>'Form 3'!A15:D15</f>
        <v xml:space="preserve">   Other:</v>
      </c>
      <c r="B24" s="170" t="str">
        <f>+'Form 3'!B15:D15</f>
        <v xml:space="preserve">                      (i.e. Stipends - Under $600)</v>
      </c>
      <c r="C24" s="170"/>
      <c r="D24" s="171"/>
      <c r="E24" s="156" t="str">
        <f>'Form 3'!E15</f>
        <v>0999</v>
      </c>
      <c r="F24" s="157"/>
      <c r="G24" s="8">
        <f>'Form 3'!F15</f>
        <v>0</v>
      </c>
      <c r="H24" s="9">
        <f>'Form 3'!G15</f>
        <v>0</v>
      </c>
      <c r="I24" s="9">
        <f>'Form 3'!H15</f>
        <v>0</v>
      </c>
      <c r="K24" s="88"/>
    </row>
    <row r="25" spans="1:12" s="1" customFormat="1" ht="29.1" customHeight="1" thickTop="1" thickBot="1" x14ac:dyDescent="0.25">
      <c r="A25" s="18" t="str">
        <f>'Form 3'!A16:D16</f>
        <v xml:space="preserve">   Other:</v>
      </c>
      <c r="B25" s="170" t="str">
        <f>+'Form 3'!B16:D16</f>
        <v xml:space="preserve">                      (i.e. Stipends - Under $600)</v>
      </c>
      <c r="C25" s="170"/>
      <c r="D25" s="171"/>
      <c r="E25" s="156" t="str">
        <f>'Form 3'!E16</f>
        <v>0999</v>
      </c>
      <c r="F25" s="157"/>
      <c r="G25" s="8">
        <f>'Form 3'!F16</f>
        <v>0</v>
      </c>
      <c r="H25" s="9">
        <f>'Form 3'!G16</f>
        <v>0</v>
      </c>
      <c r="I25" s="9">
        <f>'Form 3'!H16</f>
        <v>0</v>
      </c>
      <c r="K25" s="88"/>
    </row>
    <row r="26" spans="1:12" s="39" customFormat="1" ht="29.1" customHeight="1" thickTop="1" x14ac:dyDescent="0.25">
      <c r="A26" s="169" t="s">
        <v>10</v>
      </c>
      <c r="B26" s="169"/>
      <c r="C26" s="169"/>
      <c r="D26" s="169"/>
      <c r="E26" s="162"/>
      <c r="F26" s="163"/>
      <c r="G26" s="58">
        <f>SUM(G14:G25)</f>
        <v>0</v>
      </c>
      <c r="H26" s="58">
        <f>SUM(H14:H25)</f>
        <v>0</v>
      </c>
      <c r="I26" s="58">
        <f>SUM(I14:I25)</f>
        <v>0</v>
      </c>
      <c r="K26" s="92"/>
    </row>
    <row r="27" spans="1:12" s="1" customFormat="1" ht="19.5" customHeight="1" x14ac:dyDescent="0.2">
      <c r="G27" s="158" t="s">
        <v>21</v>
      </c>
      <c r="H27" s="158"/>
      <c r="I27" s="158"/>
      <c r="K27" s="88"/>
      <c r="L27" s="2"/>
    </row>
    <row r="28" spans="1:12" s="1" customFormat="1" ht="22.5" customHeight="1" x14ac:dyDescent="0.25">
      <c r="A28" s="2" t="s">
        <v>70</v>
      </c>
      <c r="G28" s="79">
        <f>IFERROR(H26/I26,0)</f>
        <v>0</v>
      </c>
      <c r="K28" s="88"/>
    </row>
    <row r="29" spans="1:12" s="1" customFormat="1" ht="18" customHeight="1" x14ac:dyDescent="0.25">
      <c r="A29" s="19" t="s">
        <v>71</v>
      </c>
      <c r="B29" s="20"/>
      <c r="C29" s="20"/>
      <c r="D29" s="20"/>
      <c r="E29" s="20"/>
      <c r="F29" s="20"/>
      <c r="G29" s="20"/>
      <c r="H29" s="155" t="s">
        <v>72</v>
      </c>
      <c r="I29" s="155"/>
      <c r="K29" s="88"/>
    </row>
    <row r="30" spans="1:12" s="1" customFormat="1" ht="24" customHeight="1" x14ac:dyDescent="0.2">
      <c r="A30" s="165"/>
      <c r="B30" s="165"/>
      <c r="C30" s="165"/>
      <c r="D30" s="165"/>
      <c r="E30" s="21"/>
      <c r="F30" s="21"/>
      <c r="G30" s="21"/>
      <c r="H30" s="149"/>
      <c r="I30" s="149"/>
      <c r="K30" s="88"/>
    </row>
    <row r="31" spans="1:12" s="1" customFormat="1" ht="14.25" x14ac:dyDescent="0.2">
      <c r="A31" s="164" t="s">
        <v>23</v>
      </c>
      <c r="B31" s="164"/>
      <c r="C31" s="164"/>
      <c r="D31" s="164"/>
      <c r="E31" s="21"/>
      <c r="F31" s="21"/>
      <c r="G31" s="21"/>
      <c r="H31" s="153" t="s">
        <v>24</v>
      </c>
      <c r="I31" s="153"/>
      <c r="K31" s="88"/>
    </row>
    <row r="32" spans="1:12" s="1" customFormat="1" ht="3.75" customHeight="1" x14ac:dyDescent="0.2">
      <c r="A32" s="22"/>
      <c r="B32" s="22"/>
      <c r="C32" s="22"/>
      <c r="D32" s="22"/>
      <c r="E32" s="22"/>
      <c r="F32" s="22"/>
      <c r="G32" s="22"/>
      <c r="H32" s="22"/>
      <c r="I32" s="22"/>
      <c r="K32" s="88"/>
    </row>
    <row r="33" spans="1:11" s="1" customFormat="1" ht="21" customHeight="1" x14ac:dyDescent="0.3">
      <c r="A33" s="159"/>
      <c r="B33" s="159"/>
      <c r="C33" s="159"/>
      <c r="D33" s="159"/>
      <c r="E33" s="159"/>
      <c r="F33" s="23"/>
      <c r="G33" s="23"/>
      <c r="H33" s="154"/>
      <c r="I33" s="154"/>
      <c r="K33" s="88"/>
    </row>
    <row r="34" spans="1:11" s="1" customFormat="1" ht="14.25" x14ac:dyDescent="0.2">
      <c r="A34" s="2" t="s">
        <v>42</v>
      </c>
      <c r="E34" s="23"/>
      <c r="F34" s="23"/>
      <c r="G34" s="23"/>
      <c r="H34" s="153" t="s">
        <v>42</v>
      </c>
      <c r="I34" s="153"/>
      <c r="K34" s="88"/>
    </row>
    <row r="35" spans="1:11" s="1" customFormat="1" ht="3" customHeight="1" x14ac:dyDescent="0.2">
      <c r="E35" s="24"/>
      <c r="F35" s="24"/>
      <c r="G35" s="24"/>
      <c r="K35" s="88"/>
    </row>
    <row r="36" spans="1:11" s="1" customFormat="1" ht="31.5" customHeight="1" x14ac:dyDescent="0.3">
      <c r="A36" s="160"/>
      <c r="B36" s="160"/>
      <c r="C36" s="160"/>
      <c r="D36" s="160"/>
      <c r="E36" s="161"/>
      <c r="F36" s="23"/>
      <c r="G36" s="23"/>
      <c r="H36" s="154" t="s">
        <v>171</v>
      </c>
      <c r="I36" s="154"/>
      <c r="K36" s="88"/>
    </row>
    <row r="37" spans="1:11" s="1" customFormat="1" ht="14.25" x14ac:dyDescent="0.2">
      <c r="A37" s="2" t="s">
        <v>13</v>
      </c>
      <c r="E37" s="21"/>
      <c r="F37" s="21"/>
      <c r="G37" s="21"/>
      <c r="H37" s="153" t="s">
        <v>13</v>
      </c>
      <c r="I37" s="153"/>
      <c r="K37" s="88"/>
    </row>
    <row r="38" spans="1:11" s="1" customFormat="1" ht="14.25" x14ac:dyDescent="0.2">
      <c r="A38" s="36" t="s">
        <v>38</v>
      </c>
      <c r="K38" s="88"/>
    </row>
    <row r="39" spans="1:11" x14ac:dyDescent="0.2">
      <c r="A39" s="36" t="s">
        <v>40</v>
      </c>
    </row>
    <row r="40" spans="1:11" x14ac:dyDescent="0.2">
      <c r="A40" t="s">
        <v>39</v>
      </c>
    </row>
  </sheetData>
  <sheetProtection algorithmName="SHA-512" hashValue="fK11tpafiMjmKk7nJbblMYecJ2efSyRwvWSTQ34gR0ZIlFwrOFi9+3gGnLGtnM6TtRs328Jt0gyyyyZwEfpKrA==" saltValue="rE6up2a4uZTEqWmoj2I2OA==" spinCount="100000" sheet="1" selectLockedCells="1"/>
  <mergeCells count="67">
    <mergeCell ref="B25:D25"/>
    <mergeCell ref="E25:F25"/>
    <mergeCell ref="A16:D16"/>
    <mergeCell ref="E16:F16"/>
    <mergeCell ref="H10:I10"/>
    <mergeCell ref="A10:B10"/>
    <mergeCell ref="C10:F10"/>
    <mergeCell ref="A11:B11"/>
    <mergeCell ref="C11:D11"/>
    <mergeCell ref="E13:F13"/>
    <mergeCell ref="A13:D13"/>
    <mergeCell ref="E14:F14"/>
    <mergeCell ref="A14:D14"/>
    <mergeCell ref="A15:D15"/>
    <mergeCell ref="A3:B3"/>
    <mergeCell ref="C3:F3"/>
    <mergeCell ref="A4:B4"/>
    <mergeCell ref="C4:F4"/>
    <mergeCell ref="A7:B7"/>
    <mergeCell ref="C9:F9"/>
    <mergeCell ref="E26:F26"/>
    <mergeCell ref="H30:I30"/>
    <mergeCell ref="A31:D31"/>
    <mergeCell ref="A30:D30"/>
    <mergeCell ref="A21:D21"/>
    <mergeCell ref="A26:D26"/>
    <mergeCell ref="B23:D23"/>
    <mergeCell ref="B24:D24"/>
    <mergeCell ref="E24:F24"/>
    <mergeCell ref="A22:D22"/>
    <mergeCell ref="A19:D19"/>
    <mergeCell ref="A20:D20"/>
    <mergeCell ref="A17:D17"/>
    <mergeCell ref="E19:F19"/>
    <mergeCell ref="A18:D18"/>
    <mergeCell ref="H37:I37"/>
    <mergeCell ref="H36:I36"/>
    <mergeCell ref="H29:I29"/>
    <mergeCell ref="E15:F15"/>
    <mergeCell ref="G27:I27"/>
    <mergeCell ref="E20:F20"/>
    <mergeCell ref="E21:F21"/>
    <mergeCell ref="E22:F22"/>
    <mergeCell ref="E17:F17"/>
    <mergeCell ref="E18:F18"/>
    <mergeCell ref="E23:F23"/>
    <mergeCell ref="A33:E33"/>
    <mergeCell ref="A36:E36"/>
    <mergeCell ref="H33:I33"/>
    <mergeCell ref="H34:I34"/>
    <mergeCell ref="H31:I31"/>
    <mergeCell ref="A1:I2"/>
    <mergeCell ref="A9:B9"/>
    <mergeCell ref="A5:B5"/>
    <mergeCell ref="H3:I3"/>
    <mergeCell ref="H5:I5"/>
    <mergeCell ref="H7:I7"/>
    <mergeCell ref="H9:I9"/>
    <mergeCell ref="C8:F8"/>
    <mergeCell ref="A8:B8"/>
    <mergeCell ref="H6:I6"/>
    <mergeCell ref="A6:B6"/>
    <mergeCell ref="C6:F6"/>
    <mergeCell ref="C5:F5"/>
    <mergeCell ref="C7:F7"/>
    <mergeCell ref="H4:I4"/>
    <mergeCell ref="H8:I8"/>
  </mergeCells>
  <phoneticPr fontId="3" type="noConversion"/>
  <dataValidations xWindow="376" yWindow="275" count="24">
    <dataValidation allowBlank="1" showInputMessage="1" showErrorMessage="1" promptTitle="Item of Expenditure " prompt="This is the budget and itemized expenditure account in which agencies will be reimbursed.  " sqref="A13:D13" xr:uid="{260CEA78-D025-4189-8231-5C00BD4B6A09}"/>
    <dataValidation allowBlank="1" showInputMessage="1" showErrorMessage="1" promptTitle="Account #" prompt="This is a City-issued identifier used to track and report budgets and expenses. In exceptional cases only, departments may obtain approval to use &quot;other&quot; accounts.  " sqref="E13:F13" xr:uid="{4A2BF9CD-793B-4BD3-B241-13D809A9CF15}"/>
    <dataValidation allowBlank="1" showInputMessage="1" showErrorMessage="1" promptTitle="Grant Award Share " prompt="This is the amount of the City award; the total award of the contract. " sqref="G13" xr:uid="{FE4A6B3A-C092-43C9-9E9E-12DD464CA2FF}"/>
    <dataValidation allowBlank="1" showInputMessage="1" showErrorMessage="1" promptTitle="Other Share " prompt="This is the amount of the Delegate Agency/Organization’s contribution to the program and is different from the City share. " sqref="H13" xr:uid="{7CD55015-FEFE-44EF-B845-2999601139A7}"/>
    <dataValidation allowBlank="1" showInputMessage="1" showErrorMessage="1" promptTitle="Total Cost " prompt="This is the total program budget and includes the City award budget and the Delegate Agency/Organization’s contributed share. " sqref="I13" xr:uid="{11C20494-B3AD-46A5-A85A-186CE3B0FC55}"/>
    <dataValidation allowBlank="1" showInputMessage="1" showErrorMessage="1" promptTitle="% of Total is Other Share " prompt="This is the percentage of the Delegate Agency contribution in relation to the total project budget. " sqref="G28" xr:uid="{C9765829-AFAA-4E69-A49C-FAF979B30849}"/>
    <dataValidation allowBlank="1" showInputMessage="1" showErrorMessage="1" promptTitle="Delegate Authorization" prompt="This is the name of the authorized executive member of the Delegate Agency with signatory authority. " sqref="A29" xr:uid="{87B0284C-E02D-4DE4-A6A8-A4FE6D1C81E1}"/>
    <dataValidation allowBlank="1" showInputMessage="1" showErrorMessage="1" promptTitle="City Authorization" prompt="This is the name of the authorized executive member of the City with signatory authority.  " sqref="H29:I29" xr:uid="{35FB180B-BDD4-45B7-B9D1-5FD2E62C6F2D}"/>
    <dataValidation allowBlank="1" showInputMessage="1" showErrorMessage="1" promptTitle="Global/ Blanket PO Release Term" prompt="Please indicate the year of the allocation (i.e. 01/01/2019 - 12/31/2019). " sqref="H5:I5" xr:uid="{F5AC6BD0-108D-4049-81E1-E02B62031487}"/>
    <dataValidation allowBlank="1" showInputMessage="1" showErrorMessage="1" promptTitle="Budget Allocation Year" prompt="This identifies the year covered through the annual release. " sqref="C10" xr:uid="{D387FDB2-02D3-4853-928D-97963C3F37E5}"/>
    <dataValidation allowBlank="1" showInputMessage="1" showErrorMessage="1" promptTitle="CSFA#" prompt="This is the Catalog of State Financial Assistance (CDFA), which is a State identifier (i.e. 506-00-1717). _x000a_" sqref="H10:H11" xr:uid="{ACA47F86-A7B8-4708-81FB-C31F9D7C3CD0}"/>
    <dataValidation allowBlank="1" showInputMessage="1" showErrorMessage="1" promptTitle="CFDA #" prompt="This is the Catalog of Federal Domestic Assistance, which is a federal identifier (i.e. 10.557). " sqref="H9" xr:uid="{A6FE54BB-B523-4ACB-98BC-1227475D3D96}"/>
    <dataValidation allowBlank="1" showInputMessage="1" showErrorMessage="1" promptTitle="Funding Strip " prompt="Provide the City issued funding account assigned to the agreement; this information is available in the funding agreement. " sqref="H8" xr:uid="{63C2991E-FC86-4578-A24E-854C6371866D}"/>
    <dataValidation allowBlank="1" showInputMessage="1" showErrorMessage="1" promptTitle="Standard PO Release Term" prompt="Please indicate the year of the allocation (i.e. 01/01/2019 - 12/31/2019). " sqref="H7" xr:uid="{F2744481-4536-41F1-BFC9-F8ADA874D322}"/>
    <dataValidation allowBlank="1" showInputMessage="1" showErrorMessage="1" promptTitle="Standard PO#" prompt="Provide the PO-Release number, which is the annual distribution of funds against a Global blanket agreement. " sqref="H6:I6" xr:uid="{195FB14D-AEBE-4D93-958F-50FB6BCE3ABA}"/>
    <dataValidation allowBlank="1" showInputMessage="1" showErrorMessage="1" promptTitle="Global PO#" prompt="Provide the Global blanket agreement number; This is the agreement number governing the lifecycle of the agreement. " sqref="H4:I4" xr:uid="{8071396C-9872-4C65-AC9F-C53AA974CB83}"/>
    <dataValidation allowBlank="1" showInputMessage="1" showErrorMessage="1" promptTitle="Department " prompt="Enter the name of the City department in which the contract was executed.                                            " sqref="H3:I3" xr:uid="{0541F3C6-E8A6-4B9E-8FEF-EA7E6DA3E277}"/>
    <dataValidation allowBlank="1" showInputMessage="1" showErrorMessage="1" promptTitle="FEIN" prompt="The Internal Revenue Service (IRS) assigns a 9-digit Federal Employer Identification Number (FEIN) to every organization employing one or more individuals. " sqref="C9:F9" xr:uid="{608AB77C-7E17-4549-87B0-D93C3EEA342D}"/>
    <dataValidation allowBlank="1" showInputMessage="1" showErrorMessage="1" promptTitle="Supplier # and Site " prompt="Provide the City Supplier number - Site associated with the _x000a_contract. The Supplier number is a City-issued unique identifier assigned to organizations doing business with the City. " sqref="C8:F8" xr:uid="{36635177-BDC0-472C-9659-A6A2337BE9E1}"/>
    <dataValidation allowBlank="1" showInputMessage="1" showErrorMessage="1" promptTitle="Preparer Phone Number" prompt="Provide the phone number of the person preparing the report.  " sqref="C7:F7" xr:uid="{5B70BF1E-9A7C-4F90-A7C3-09505B0BE11C}"/>
    <dataValidation allowBlank="1" showInputMessage="1" showErrorMessage="1" promptTitle="Preparer Email Address" prompt="Provide the email address of the person preparing the invoice. " sqref="C6:F6" xr:uid="{7EC3DAD3-9EB7-42D8-8ADA-91B5E823E61F}"/>
    <dataValidation allowBlank="1" showInputMessage="1" showErrorMessage="1" promptTitle="Preparer Name" prompt="Provide the name of the person preparing the budget. " sqref="C5:F5" xr:uid="{92BFD1F4-5970-4933-8C02-74CB29D6B7DD}"/>
    <dataValidation allowBlank="1" showInputMessage="1" showErrorMessage="1" promptTitle="Program Name" prompt="Please identify the Delegate Agency Program name. " sqref="C4:F4" xr:uid="{E78B90FB-85F0-47AC-A963-CE934C204950}"/>
    <dataValidation allowBlank="1" showInputMessage="1" showErrorMessage="1" promptTitle="Delegate Agency Name" prompt="Please identify the name of the Delegate Agency. " sqref="C3:F3" xr:uid="{27B66D3D-6888-44A5-89F3-F460686325A7}"/>
  </dataValidations>
  <printOptions horizontalCentered="1" verticalCentered="1"/>
  <pageMargins left="0" right="0" top="0" bottom="0" header="0" footer="0"/>
  <pageSetup scale="73" fitToHeight="0" orientation="portrait" r:id="rId1"/>
  <headerFooter scaleWithDoc="0" alignWithMargins="0">
    <oddHeader>&amp;C&amp;"Arial,Bold"&amp;11City of Chicago 
Budget Summary</oddHeader>
    <oddFooter>&amp;CLast Update: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M38"/>
  <sheetViews>
    <sheetView topLeftCell="A10" zoomScale="90" zoomScaleNormal="90" workbookViewId="0">
      <selection activeCell="E10" sqref="E10"/>
    </sheetView>
  </sheetViews>
  <sheetFormatPr defaultRowHeight="12.75" x14ac:dyDescent="0.2"/>
  <cols>
    <col min="2" max="2" width="12.5703125" customWidth="1"/>
    <col min="4" max="4" width="13.85546875" customWidth="1"/>
    <col min="5" max="5" width="6.5703125" customWidth="1"/>
    <col min="6" max="6" width="10.42578125" customWidth="1"/>
    <col min="7" max="7" width="31.85546875" customWidth="1"/>
    <col min="8" max="9" width="21.140625" customWidth="1"/>
  </cols>
  <sheetData>
    <row r="1" spans="1:13" ht="25.5" customHeight="1" x14ac:dyDescent="0.35">
      <c r="A1" s="184" t="s">
        <v>73</v>
      </c>
      <c r="B1" s="184"/>
      <c r="C1" s="184"/>
      <c r="D1" s="184"/>
      <c r="E1" s="184"/>
      <c r="F1" s="184"/>
      <c r="G1" s="184"/>
      <c r="H1" s="184"/>
      <c r="I1" s="184"/>
      <c r="J1" s="1"/>
      <c r="K1" s="1"/>
    </row>
    <row r="2" spans="1:13" s="1" customFormat="1" ht="27" customHeight="1" x14ac:dyDescent="0.2">
      <c r="A2" s="148" t="s">
        <v>80</v>
      </c>
      <c r="B2" s="148"/>
      <c r="C2" s="149">
        <f>'Form 1'!C3</f>
        <v>0</v>
      </c>
      <c r="D2" s="149"/>
      <c r="E2" s="149"/>
      <c r="F2" s="149"/>
      <c r="G2" s="69" t="s">
        <v>88</v>
      </c>
      <c r="H2" s="149" t="str">
        <f>'Form 1'!H3:I3</f>
        <v xml:space="preserve">50 - Family and Support Services </v>
      </c>
      <c r="I2" s="149"/>
      <c r="J2" s="3"/>
      <c r="K2" s="3"/>
      <c r="L2" s="3"/>
      <c r="M2" s="3"/>
    </row>
    <row r="3" spans="1:13" s="1" customFormat="1" ht="27" customHeight="1" x14ac:dyDescent="0.2">
      <c r="A3" s="148" t="s">
        <v>81</v>
      </c>
      <c r="B3" s="148"/>
      <c r="C3" s="185">
        <f>'Form 1'!C4</f>
        <v>0</v>
      </c>
      <c r="D3" s="185"/>
      <c r="E3" s="185"/>
      <c r="F3" s="185"/>
      <c r="G3" s="69" t="s">
        <v>89</v>
      </c>
      <c r="H3" s="185">
        <f>'Form 1'!H4:I4</f>
        <v>0</v>
      </c>
      <c r="I3" s="185"/>
      <c r="J3" s="3"/>
      <c r="L3" s="3"/>
      <c r="M3" s="3"/>
    </row>
    <row r="4" spans="1:13" s="1" customFormat="1" ht="42" customHeight="1" x14ac:dyDescent="0.2">
      <c r="A4" s="148" t="s">
        <v>82</v>
      </c>
      <c r="B4" s="148"/>
      <c r="C4" s="185">
        <f>'Form 1'!C5</f>
        <v>0</v>
      </c>
      <c r="D4" s="185"/>
      <c r="E4" s="185"/>
      <c r="F4" s="185"/>
      <c r="G4" s="69" t="s">
        <v>90</v>
      </c>
      <c r="H4" s="185">
        <f>'Form 1'!H5:I5</f>
        <v>0</v>
      </c>
      <c r="I4" s="185"/>
      <c r="J4" s="3"/>
    </row>
    <row r="5" spans="1:13" s="1" customFormat="1" ht="44.25" customHeight="1" x14ac:dyDescent="0.2">
      <c r="A5" s="148" t="s">
        <v>83</v>
      </c>
      <c r="B5" s="148"/>
      <c r="C5" s="185">
        <f>'Form 1'!C6</f>
        <v>0</v>
      </c>
      <c r="D5" s="185"/>
      <c r="E5" s="185"/>
      <c r="F5" s="185"/>
      <c r="G5" s="69" t="s">
        <v>91</v>
      </c>
      <c r="H5" s="185">
        <f>'Form 1'!H6:I6</f>
        <v>0</v>
      </c>
      <c r="I5" s="185"/>
      <c r="J5" s="3"/>
    </row>
    <row r="6" spans="1:13" s="1" customFormat="1" ht="41.25" customHeight="1" x14ac:dyDescent="0.2">
      <c r="A6" s="148" t="s">
        <v>84</v>
      </c>
      <c r="B6" s="148"/>
      <c r="C6" s="185">
        <f>'Form 1'!C7</f>
        <v>0</v>
      </c>
      <c r="D6" s="185"/>
      <c r="E6" s="185"/>
      <c r="F6" s="185"/>
      <c r="G6" s="69" t="s">
        <v>92</v>
      </c>
      <c r="H6" s="185">
        <f>'Form 1'!H7:I7</f>
        <v>0</v>
      </c>
      <c r="I6" s="185"/>
    </row>
    <row r="7" spans="1:13" s="1" customFormat="1" ht="28.5" customHeight="1" x14ac:dyDescent="0.2">
      <c r="A7" s="148" t="s">
        <v>85</v>
      </c>
      <c r="B7" s="148"/>
      <c r="C7" s="185">
        <f>'Form 1'!C8</f>
        <v>0</v>
      </c>
      <c r="D7" s="185"/>
      <c r="E7" s="185"/>
      <c r="F7" s="185"/>
      <c r="G7" s="69" t="s">
        <v>93</v>
      </c>
      <c r="H7" s="185">
        <f>'Form 1'!H8:I8</f>
        <v>0</v>
      </c>
      <c r="I7" s="185"/>
    </row>
    <row r="8" spans="1:13" s="1" customFormat="1" ht="43.5" customHeight="1" x14ac:dyDescent="0.2">
      <c r="A8" s="148" t="s">
        <v>86</v>
      </c>
      <c r="B8" s="148"/>
      <c r="C8" s="185">
        <f>'Form 1'!C9</f>
        <v>0</v>
      </c>
      <c r="D8" s="185"/>
      <c r="E8" s="185"/>
      <c r="F8" s="185"/>
      <c r="G8" s="69" t="s">
        <v>94</v>
      </c>
      <c r="H8" s="185">
        <f>'Form 1'!H9:I9</f>
        <v>0</v>
      </c>
      <c r="I8" s="185"/>
    </row>
    <row r="9" spans="1:13" s="1" customFormat="1" ht="42" customHeight="1" x14ac:dyDescent="0.2">
      <c r="A9" s="148" t="s">
        <v>87</v>
      </c>
      <c r="B9" s="148"/>
      <c r="C9" s="185">
        <f>'Form 1'!C10</f>
        <v>2023</v>
      </c>
      <c r="D9" s="185"/>
      <c r="E9" s="185"/>
      <c r="F9" s="185"/>
      <c r="G9" s="69" t="s">
        <v>95</v>
      </c>
      <c r="H9" s="185">
        <f>'Form 1'!H10:I10</f>
        <v>0</v>
      </c>
      <c r="I9" s="185"/>
    </row>
    <row r="10" spans="1:13" s="1" customFormat="1" ht="26.25" customHeight="1" x14ac:dyDescent="0.25">
      <c r="A10" s="148" t="s">
        <v>75</v>
      </c>
      <c r="B10" s="148"/>
      <c r="C10" s="175">
        <f>+'Form 1'!C11:D11</f>
        <v>0</v>
      </c>
      <c r="D10" s="173"/>
      <c r="E10" s="70"/>
      <c r="F10" s="70"/>
      <c r="G10" s="69"/>
      <c r="H10" s="71"/>
      <c r="I10" s="71"/>
    </row>
    <row r="11" spans="1:13" s="1" customFormat="1" ht="14.25" x14ac:dyDescent="0.2">
      <c r="A11" s="12" t="s">
        <v>14</v>
      </c>
    </row>
    <row r="12" spans="1:13" s="4" customFormat="1" ht="30.75" customHeight="1" x14ac:dyDescent="0.25">
      <c r="A12" s="176" t="s">
        <v>30</v>
      </c>
      <c r="B12" s="176"/>
      <c r="C12" s="176"/>
      <c r="D12" s="176"/>
      <c r="E12" s="176" t="s">
        <v>31</v>
      </c>
      <c r="F12" s="176"/>
      <c r="G12" s="17" t="s">
        <v>33</v>
      </c>
      <c r="H12" s="17" t="s">
        <v>32</v>
      </c>
      <c r="I12" s="17" t="s">
        <v>66</v>
      </c>
    </row>
    <row r="13" spans="1:13" s="1" customFormat="1" ht="42.75" customHeight="1" x14ac:dyDescent="0.2">
      <c r="A13" s="166" t="s">
        <v>108</v>
      </c>
      <c r="B13" s="167"/>
      <c r="C13" s="167"/>
      <c r="D13" s="168"/>
      <c r="E13" s="177" t="s">
        <v>11</v>
      </c>
      <c r="F13" s="178"/>
      <c r="G13" s="124"/>
      <c r="H13" s="8">
        <f>+I13-G13</f>
        <v>0</v>
      </c>
      <c r="I13" s="8">
        <f>+'Form 2'!N16</f>
        <v>0</v>
      </c>
    </row>
    <row r="14" spans="1:13" s="1" customFormat="1" ht="30.75" customHeight="1" x14ac:dyDescent="0.2">
      <c r="A14" s="166" t="s">
        <v>109</v>
      </c>
      <c r="B14" s="167"/>
      <c r="C14" s="167"/>
      <c r="D14" s="168"/>
      <c r="E14" s="177" t="s">
        <v>12</v>
      </c>
      <c r="F14" s="178"/>
      <c r="G14" s="124"/>
      <c r="H14" s="8">
        <f t="shared" ref="H14:H24" si="0">+I14-G14</f>
        <v>0</v>
      </c>
      <c r="I14" s="8">
        <f>+'Form 2'!N30</f>
        <v>0</v>
      </c>
    </row>
    <row r="15" spans="1:13" s="1" customFormat="1" ht="30.75" customHeight="1" x14ac:dyDescent="0.2">
      <c r="A15" s="166" t="s">
        <v>110</v>
      </c>
      <c r="B15" s="167"/>
      <c r="C15" s="167"/>
      <c r="D15" s="168"/>
      <c r="E15" s="156" t="s">
        <v>107</v>
      </c>
      <c r="F15" s="178"/>
      <c r="G15" s="124"/>
      <c r="H15" s="8">
        <f t="shared" si="0"/>
        <v>0</v>
      </c>
      <c r="I15" s="8">
        <f>'Form 2'!N20</f>
        <v>0</v>
      </c>
    </row>
    <row r="16" spans="1:13" s="1" customFormat="1" ht="72.75" customHeight="1" x14ac:dyDescent="0.2">
      <c r="A16" s="166" t="s">
        <v>104</v>
      </c>
      <c r="B16" s="167"/>
      <c r="C16" s="167"/>
      <c r="D16" s="168"/>
      <c r="E16" s="177" t="s">
        <v>5</v>
      </c>
      <c r="F16" s="178"/>
      <c r="G16" s="124"/>
      <c r="H16" s="8">
        <f t="shared" si="0"/>
        <v>0</v>
      </c>
      <c r="I16" s="8">
        <f>+'Form 3'!F8</f>
        <v>0</v>
      </c>
    </row>
    <row r="17" spans="1:9" s="1" customFormat="1" ht="32.25" customHeight="1" x14ac:dyDescent="0.2">
      <c r="A17" s="166" t="s">
        <v>105</v>
      </c>
      <c r="B17" s="167"/>
      <c r="C17" s="167"/>
      <c r="D17" s="168"/>
      <c r="E17" s="177" t="s">
        <v>6</v>
      </c>
      <c r="F17" s="178"/>
      <c r="G17" s="124"/>
      <c r="H17" s="8">
        <f t="shared" si="0"/>
        <v>0</v>
      </c>
      <c r="I17" s="8">
        <f>+'Form 3'!F9</f>
        <v>0</v>
      </c>
    </row>
    <row r="18" spans="1:9" s="1" customFormat="1" ht="41.25" customHeight="1" x14ac:dyDescent="0.2">
      <c r="A18" s="166" t="s">
        <v>111</v>
      </c>
      <c r="B18" s="167"/>
      <c r="C18" s="167"/>
      <c r="D18" s="168"/>
      <c r="E18" s="177" t="s">
        <v>16</v>
      </c>
      <c r="F18" s="178"/>
      <c r="G18" s="124"/>
      <c r="H18" s="8">
        <f t="shared" si="0"/>
        <v>0</v>
      </c>
      <c r="I18" s="8">
        <f>+'Form 3'!F10</f>
        <v>0</v>
      </c>
    </row>
    <row r="19" spans="1:9" s="1" customFormat="1" ht="45.75" customHeight="1" x14ac:dyDescent="0.2">
      <c r="A19" s="166" t="s">
        <v>106</v>
      </c>
      <c r="B19" s="167"/>
      <c r="C19" s="167"/>
      <c r="D19" s="168"/>
      <c r="E19" s="177" t="s">
        <v>7</v>
      </c>
      <c r="F19" s="178"/>
      <c r="G19" s="124"/>
      <c r="H19" s="8">
        <f t="shared" si="0"/>
        <v>0</v>
      </c>
      <c r="I19" s="8">
        <f>+'Form 3'!F11</f>
        <v>0</v>
      </c>
    </row>
    <row r="20" spans="1:9" s="1" customFormat="1" ht="45" customHeight="1" x14ac:dyDescent="0.2">
      <c r="A20" s="166" t="s">
        <v>112</v>
      </c>
      <c r="B20" s="167"/>
      <c r="C20" s="167"/>
      <c r="D20" s="168"/>
      <c r="E20" s="177" t="s">
        <v>8</v>
      </c>
      <c r="F20" s="178"/>
      <c r="G20" s="124"/>
      <c r="H20" s="8">
        <f t="shared" si="0"/>
        <v>0</v>
      </c>
      <c r="I20" s="8">
        <f>+'Form 3'!F12</f>
        <v>0</v>
      </c>
    </row>
    <row r="21" spans="1:9" s="1" customFormat="1" ht="27.95" customHeight="1" x14ac:dyDescent="0.2">
      <c r="A21" s="166" t="s">
        <v>46</v>
      </c>
      <c r="B21" s="167"/>
      <c r="C21" s="167"/>
      <c r="D21" s="168"/>
      <c r="E21" s="179" t="s">
        <v>34</v>
      </c>
      <c r="F21" s="178"/>
      <c r="G21" s="124"/>
      <c r="H21" s="8">
        <f t="shared" si="0"/>
        <v>0</v>
      </c>
      <c r="I21" s="8">
        <f>+'Form 3'!F13</f>
        <v>0</v>
      </c>
    </row>
    <row r="22" spans="1:9" s="1" customFormat="1" ht="29.25" customHeight="1" x14ac:dyDescent="0.2">
      <c r="A22" s="117" t="s">
        <v>167</v>
      </c>
      <c r="B22" s="130" t="str">
        <f>+'Form 3'!B14:D14</f>
        <v xml:space="preserve">                      (i.e. Stipends - Under $600)</v>
      </c>
      <c r="C22" s="130"/>
      <c r="D22" s="131"/>
      <c r="E22" s="177" t="s">
        <v>20</v>
      </c>
      <c r="F22" s="178"/>
      <c r="G22" s="124"/>
      <c r="H22" s="8">
        <f t="shared" si="0"/>
        <v>0</v>
      </c>
      <c r="I22" s="8">
        <f>+'Form 3'!F14</f>
        <v>0</v>
      </c>
    </row>
    <row r="23" spans="1:9" s="1" customFormat="1" ht="21.75" customHeight="1" x14ac:dyDescent="0.2">
      <c r="A23" s="18" t="str">
        <f>'Form 3'!A14:D14</f>
        <v xml:space="preserve">   Other:</v>
      </c>
      <c r="B23" s="170" t="str">
        <f>+'Form 3'!B15:D15</f>
        <v xml:space="preserve">                      (i.e. Stipends - Under $600)</v>
      </c>
      <c r="C23" s="170"/>
      <c r="D23" s="171"/>
      <c r="E23" s="177" t="s">
        <v>20</v>
      </c>
      <c r="F23" s="178"/>
      <c r="G23" s="124"/>
      <c r="H23" s="8">
        <f t="shared" si="0"/>
        <v>0</v>
      </c>
      <c r="I23" s="8">
        <f>+'Form 3'!F15</f>
        <v>0</v>
      </c>
    </row>
    <row r="24" spans="1:9" s="1" customFormat="1" ht="21.75" customHeight="1" x14ac:dyDescent="0.2">
      <c r="A24" s="18" t="str">
        <f>'Form 3'!A15:D15</f>
        <v xml:space="preserve">   Other:</v>
      </c>
      <c r="B24" s="170" t="str">
        <f>+'Form 3'!B16:D16</f>
        <v xml:space="preserve">                      (i.e. Stipends - Under $600)</v>
      </c>
      <c r="C24" s="170"/>
      <c r="D24" s="171"/>
      <c r="E24" s="179" t="s">
        <v>20</v>
      </c>
      <c r="F24" s="178"/>
      <c r="G24" s="124"/>
      <c r="H24" s="8">
        <f t="shared" si="0"/>
        <v>0</v>
      </c>
      <c r="I24" s="8">
        <f>+'Form 3'!F16</f>
        <v>0</v>
      </c>
    </row>
    <row r="25" spans="1:9" s="39" customFormat="1" ht="18.75" customHeight="1" x14ac:dyDescent="0.25">
      <c r="A25" s="181" t="s">
        <v>10</v>
      </c>
      <c r="B25" s="182"/>
      <c r="C25" s="182"/>
      <c r="D25" s="183"/>
      <c r="E25" s="162"/>
      <c r="F25" s="163"/>
      <c r="G25" s="58">
        <f>SUM(G13:G24)</f>
        <v>0</v>
      </c>
      <c r="H25" s="125">
        <f>SUM(H13:H24)</f>
        <v>0</v>
      </c>
      <c r="I25" s="58">
        <f>SUM(I13:I24)</f>
        <v>0</v>
      </c>
    </row>
    <row r="26" spans="1:9" s="1" customFormat="1" ht="14.25" customHeight="1" thickBot="1" x14ac:dyDescent="0.25">
      <c r="G26" s="158" t="s">
        <v>21</v>
      </c>
      <c r="H26" s="158"/>
      <c r="I26" s="158"/>
    </row>
    <row r="27" spans="1:9" s="1" customFormat="1" ht="22.5" customHeight="1" thickBot="1" x14ac:dyDescent="0.3">
      <c r="A27" s="2" t="s">
        <v>70</v>
      </c>
      <c r="G27" s="45">
        <f>IFERROR(H25/I25,0)</f>
        <v>0</v>
      </c>
    </row>
    <row r="28" spans="1:9" s="1" customFormat="1" ht="18" customHeight="1" x14ac:dyDescent="0.25">
      <c r="A28" s="19" t="s">
        <v>74</v>
      </c>
      <c r="B28" s="21"/>
      <c r="C28" s="20"/>
      <c r="D28" s="20"/>
      <c r="E28" s="20"/>
      <c r="F28" s="20"/>
      <c r="G28" s="20"/>
      <c r="H28" s="155" t="s">
        <v>72</v>
      </c>
      <c r="I28" s="155"/>
    </row>
    <row r="29" spans="1:9" s="1" customFormat="1" ht="24" customHeight="1" x14ac:dyDescent="0.2">
      <c r="A29" s="165"/>
      <c r="B29" s="165"/>
      <c r="C29" s="165"/>
      <c r="D29" s="165"/>
      <c r="E29" s="21"/>
      <c r="F29" s="21"/>
      <c r="G29" s="21"/>
      <c r="H29" s="149"/>
      <c r="I29" s="149"/>
    </row>
    <row r="30" spans="1:9" s="1" customFormat="1" ht="15" x14ac:dyDescent="0.25">
      <c r="A30" s="180" t="s">
        <v>23</v>
      </c>
      <c r="B30" s="180"/>
      <c r="C30" s="180"/>
      <c r="D30" s="180"/>
      <c r="E30" s="21"/>
      <c r="F30" s="21"/>
      <c r="G30" s="21"/>
      <c r="H30" s="155" t="s">
        <v>24</v>
      </c>
      <c r="I30" s="155"/>
    </row>
    <row r="31" spans="1:9" s="1" customFormat="1" ht="2.25" customHeight="1" x14ac:dyDescent="0.2">
      <c r="A31" s="22"/>
      <c r="B31" s="22"/>
      <c r="C31" s="22"/>
      <c r="D31" s="22"/>
      <c r="E31" s="22"/>
      <c r="F31" s="22"/>
      <c r="G31" s="22"/>
      <c r="H31" s="22"/>
      <c r="I31" s="22"/>
    </row>
    <row r="32" spans="1:9" s="1" customFormat="1" ht="21" customHeight="1" x14ac:dyDescent="0.3">
      <c r="A32" s="160"/>
      <c r="B32" s="160"/>
      <c r="C32" s="160"/>
      <c r="D32" s="160"/>
      <c r="E32" s="160"/>
      <c r="F32" s="23"/>
      <c r="G32" s="23"/>
      <c r="H32" s="154"/>
      <c r="I32" s="154"/>
    </row>
    <row r="33" spans="1:9" s="1" customFormat="1" ht="15" x14ac:dyDescent="0.25">
      <c r="A33" s="19" t="s">
        <v>42</v>
      </c>
      <c r="E33" s="23"/>
      <c r="F33" s="23"/>
      <c r="G33" s="23"/>
      <c r="H33" s="155" t="s">
        <v>42</v>
      </c>
      <c r="I33" s="155"/>
    </row>
    <row r="34" spans="1:9" s="1" customFormat="1" ht="2.25" customHeight="1" x14ac:dyDescent="0.2">
      <c r="E34" s="24"/>
      <c r="F34" s="24"/>
      <c r="G34" s="24"/>
    </row>
    <row r="35" spans="1:9" s="1" customFormat="1" ht="31.5" customHeight="1" x14ac:dyDescent="0.3">
      <c r="A35" s="160"/>
      <c r="B35" s="160"/>
      <c r="C35" s="160"/>
      <c r="D35" s="160"/>
      <c r="E35" s="161"/>
      <c r="F35" s="23"/>
      <c r="G35" s="23"/>
      <c r="H35" s="154" t="s">
        <v>171</v>
      </c>
      <c r="I35" s="154"/>
    </row>
    <row r="36" spans="1:9" s="1" customFormat="1" ht="15" x14ac:dyDescent="0.25">
      <c r="A36" s="19" t="s">
        <v>13</v>
      </c>
      <c r="E36" s="21"/>
      <c r="F36" s="21"/>
      <c r="G36" s="21"/>
      <c r="H36" s="155" t="s">
        <v>13</v>
      </c>
      <c r="I36" s="155"/>
    </row>
    <row r="37" spans="1:9" s="1" customFormat="1" ht="14.25" x14ac:dyDescent="0.2">
      <c r="A37" s="36" t="s">
        <v>38</v>
      </c>
    </row>
    <row r="38" spans="1:9" x14ac:dyDescent="0.2">
      <c r="A38" s="36" t="s">
        <v>40</v>
      </c>
    </row>
  </sheetData>
  <sheetProtection algorithmName="SHA-512" hashValue="82whMtpqfJD5QP4xvLUsvPwPTIB1ckPYoL3GcJ631YLwReV+XDNw9v1zy9TC5dhvOUNm7Z6XnucpJI7Ql6CoEQ==" saltValue="I1hQoBo4NurSkGC4n3YiQw==" spinCount="100000" sheet="1" selectLockedCells="1"/>
  <mergeCells count="66">
    <mergeCell ref="A9:B9"/>
    <mergeCell ref="C9:F9"/>
    <mergeCell ref="A10:B10"/>
    <mergeCell ref="C10:D10"/>
    <mergeCell ref="A12:D12"/>
    <mergeCell ref="E12:F12"/>
    <mergeCell ref="A13:D13"/>
    <mergeCell ref="E13:F13"/>
    <mergeCell ref="A14:D14"/>
    <mergeCell ref="E14:F14"/>
    <mergeCell ref="A16:D16"/>
    <mergeCell ref="E16:F16"/>
    <mergeCell ref="E15:F15"/>
    <mergeCell ref="A15:D15"/>
    <mergeCell ref="H8:I8"/>
    <mergeCell ref="H9:I9"/>
    <mergeCell ref="C6:F6"/>
    <mergeCell ref="H4:I4"/>
    <mergeCell ref="H5:I5"/>
    <mergeCell ref="H6:I6"/>
    <mergeCell ref="H7:I7"/>
    <mergeCell ref="A1:I1"/>
    <mergeCell ref="C2:F2"/>
    <mergeCell ref="C5:F5"/>
    <mergeCell ref="C4:F4"/>
    <mergeCell ref="C8:F8"/>
    <mergeCell ref="A2:B2"/>
    <mergeCell ref="A3:B3"/>
    <mergeCell ref="A4:B4"/>
    <mergeCell ref="A5:B5"/>
    <mergeCell ref="A6:B6"/>
    <mergeCell ref="A7:B7"/>
    <mergeCell ref="A8:B8"/>
    <mergeCell ref="H2:I2"/>
    <mergeCell ref="H3:I3"/>
    <mergeCell ref="C3:F3"/>
    <mergeCell ref="C7:F7"/>
    <mergeCell ref="B23:D23"/>
    <mergeCell ref="A29:D29"/>
    <mergeCell ref="H29:I29"/>
    <mergeCell ref="A30:D30"/>
    <mergeCell ref="H30:I30"/>
    <mergeCell ref="E25:F25"/>
    <mergeCell ref="G26:I26"/>
    <mergeCell ref="H28:I28"/>
    <mergeCell ref="E23:F23"/>
    <mergeCell ref="B24:D24"/>
    <mergeCell ref="E24:F24"/>
    <mergeCell ref="A25:D25"/>
    <mergeCell ref="A17:D17"/>
    <mergeCell ref="E17:F17"/>
    <mergeCell ref="A18:D18"/>
    <mergeCell ref="E18:F18"/>
    <mergeCell ref="E22:F22"/>
    <mergeCell ref="A19:D19"/>
    <mergeCell ref="A20:D20"/>
    <mergeCell ref="A21:D21"/>
    <mergeCell ref="E19:F19"/>
    <mergeCell ref="E20:F20"/>
    <mergeCell ref="E21:F21"/>
    <mergeCell ref="H36:I36"/>
    <mergeCell ref="A35:E35"/>
    <mergeCell ref="H32:I32"/>
    <mergeCell ref="H33:I33"/>
    <mergeCell ref="A32:E32"/>
    <mergeCell ref="H35:I35"/>
  </mergeCells>
  <phoneticPr fontId="29" type="noConversion"/>
  <dataValidations count="8">
    <dataValidation allowBlank="1" showInputMessage="1" showErrorMessage="1" promptTitle="Item of Expenditure " prompt="This is the budget and itemized expenditure account in which agencies will be reimbursed.  " sqref="A12:D12" xr:uid="{49F2B3EE-C9F9-42FA-9EA4-E118FDC71443}"/>
    <dataValidation allowBlank="1" showInputMessage="1" showErrorMessage="1" promptTitle="Account Number" prompt="This is a City-issued identifier used to track and report budgets and expenses. In exceptional cases only, departments may obtain approval to use &quot;other&quot; accounts." sqref="E12:F12" xr:uid="{866D63AC-98ED-4BC0-8D9C-BF011A90846B}"/>
    <dataValidation allowBlank="1" showInputMessage="1" showErrorMessage="1" promptTitle="Approved Budget " prompt="This is the amount of the City award; the total award of the contract. " sqref="G12" xr:uid="{943D8347-417A-4A36-8E94-986A6CA22727}"/>
    <dataValidation allowBlank="1" showInputMessage="1" showErrorMessage="1" promptTitle="Revised +/-" prompt="This is a calculated field that identifies the net increase or decrease in a specified account. All budget revisions should be budget neutral and should net to zero. " sqref="H12" xr:uid="{B5E707E3-29DC-46DE-B584-F49EC3C3264C}"/>
    <dataValidation allowBlank="1" showInputMessage="1" showErrorMessage="1" promptTitle="Revised Budget " prompt="Enter information based on the Delegate Agency’s revised amount by account number.  As information is entered in the Revised Budget field, the Revised (+/-) column will automatically calculate the difference between the revised accounts. " sqref="I12" xr:uid="{A1A59C0E-9913-4658-8B9C-48E1F520AED7}"/>
    <dataValidation allowBlank="1" showInputMessage="1" showErrorMessage="1" promptTitle="City Authorization" prompt="This is the name of the authorized executive member of the City with signatory authority.  " sqref="H28:I28" xr:uid="{2167C814-0649-4A08-8FAF-196104711D20}"/>
    <dataValidation allowBlank="1" showInputMessage="1" showErrorMessage="1" promptTitle="Delegate Authorization" prompt="This is the name of the authorized executive member of the Delegate Agency with signatory authority. " sqref="A28" xr:uid="{3DA7E687-A664-4099-9619-5AD6CFC76141}"/>
    <dataValidation allowBlank="1" showInputMessage="1" showErrorMessage="1" promptTitle="% of Total is Other Share " prompt="This is the percentage of the Delegate Agency contribution in relation to the total project budget. " sqref="G27" xr:uid="{48178E51-96C0-4227-8FF1-53B11C88F666}"/>
  </dataValidations>
  <printOptions horizontalCentered="1" verticalCentered="1"/>
  <pageMargins left="0" right="0" top="0" bottom="0" header="0" footer="0"/>
  <pageSetup scale="80" fitToHeight="0" orientation="portrait" r:id="rId1"/>
  <headerFooter>
    <oddFooter>&amp;CLast Update: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X33"/>
  <sheetViews>
    <sheetView zoomScale="80" zoomScaleNormal="80" zoomScaleSheetLayoutView="100" zoomScalePageLayoutView="85" workbookViewId="0">
      <selection activeCell="J11" sqref="J11"/>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5" width="9.85546875" style="14" customWidth="1"/>
    <col min="6" max="6" width="14.42578125" style="14" customWidth="1"/>
    <col min="7" max="7" width="16.85546875" style="14" customWidth="1"/>
    <col min="8" max="8" width="17.42578125" style="14" customWidth="1"/>
    <col min="9" max="9" width="16.140625" style="14" customWidth="1"/>
    <col min="10" max="10" width="12.5703125" style="14" customWidth="1"/>
    <col min="11" max="12" width="12.5703125" style="104" customWidth="1"/>
    <col min="13" max="13" width="24" style="44" customWidth="1"/>
    <col min="14" max="14" width="16" style="14" customWidth="1"/>
    <col min="15" max="15" width="14" style="14" customWidth="1"/>
    <col min="16" max="17" width="13.5703125" style="14" customWidth="1"/>
    <col min="18" max="18" width="54.85546875" style="14" customWidth="1"/>
    <col min="19" max="20" width="13.140625" style="14" bestFit="1" customWidth="1"/>
    <col min="21" max="21" width="9.140625" style="14"/>
    <col min="22" max="22" width="9.5703125" style="14" bestFit="1" customWidth="1"/>
    <col min="23" max="23" width="11.28515625" style="14" bestFit="1" customWidth="1"/>
    <col min="24" max="16384" width="9.140625" style="14"/>
  </cols>
  <sheetData>
    <row r="1" spans="1:24" s="15" customFormat="1" ht="23.25" x14ac:dyDescent="0.35">
      <c r="A1" s="184" t="s">
        <v>48</v>
      </c>
      <c r="B1" s="184"/>
      <c r="C1" s="184"/>
      <c r="D1" s="184"/>
      <c r="E1" s="184"/>
      <c r="F1" s="184"/>
      <c r="G1" s="184"/>
      <c r="H1" s="184"/>
      <c r="I1" s="184"/>
      <c r="J1" s="184"/>
      <c r="K1" s="184"/>
      <c r="L1" s="184"/>
      <c r="M1" s="184"/>
      <c r="N1" s="184"/>
      <c r="O1" s="184"/>
      <c r="P1" s="184"/>
      <c r="Q1" s="184"/>
      <c r="R1" s="184"/>
    </row>
    <row r="2" spans="1:24" s="15" customFormat="1" ht="35.25" customHeight="1" x14ac:dyDescent="0.25">
      <c r="A2" s="164" t="s">
        <v>41</v>
      </c>
      <c r="B2" s="164"/>
      <c r="C2" s="196">
        <f>'Form 1'!C3</f>
        <v>0</v>
      </c>
      <c r="D2" s="196"/>
      <c r="E2" s="196"/>
      <c r="F2" s="196"/>
      <c r="G2" s="196"/>
      <c r="H2" s="196"/>
      <c r="I2" s="196"/>
      <c r="J2" s="196"/>
      <c r="K2" s="96"/>
      <c r="L2" s="96"/>
      <c r="M2" s="2"/>
      <c r="N2" s="174" t="s">
        <v>128</v>
      </c>
      <c r="O2" s="174"/>
      <c r="P2" s="196">
        <f>'Form 1'!H6</f>
        <v>0</v>
      </c>
      <c r="Q2" s="196"/>
      <c r="R2" s="196"/>
      <c r="S2" s="1"/>
      <c r="T2" s="1"/>
      <c r="U2" s="1"/>
      <c r="V2" s="1"/>
    </row>
    <row r="3" spans="1:24" s="15" customFormat="1" ht="15.75" customHeight="1" x14ac:dyDescent="0.25">
      <c r="A3" s="164" t="s">
        <v>43</v>
      </c>
      <c r="B3" s="164"/>
      <c r="C3" s="186" t="str">
        <f>'[1]Form 1'!H3</f>
        <v xml:space="preserve">50 - Family and Support Services </v>
      </c>
      <c r="D3" s="186"/>
      <c r="E3" s="186"/>
      <c r="F3" s="186"/>
      <c r="G3" s="186"/>
      <c r="H3" s="186"/>
      <c r="I3" s="186"/>
      <c r="J3" s="186"/>
      <c r="K3" s="96"/>
      <c r="L3" s="96"/>
      <c r="M3" s="2"/>
      <c r="N3" s="174" t="s">
        <v>129</v>
      </c>
      <c r="O3" s="174"/>
      <c r="P3" s="72">
        <f>'Form 1'!C4</f>
        <v>0</v>
      </c>
      <c r="Q3" s="72"/>
      <c r="R3" s="72"/>
      <c r="S3" s="1"/>
      <c r="T3" s="1"/>
      <c r="U3" s="1"/>
      <c r="V3" s="1"/>
      <c r="W3" s="25"/>
      <c r="X3" s="25"/>
    </row>
    <row r="4" spans="1:24" s="15" customFormat="1" ht="40.5" customHeight="1" x14ac:dyDescent="0.25">
      <c r="A4" s="174" t="s">
        <v>79</v>
      </c>
      <c r="B4" s="164"/>
      <c r="C4" s="164"/>
      <c r="D4" s="164"/>
      <c r="E4" s="80">
        <f>'Form 1'!C10</f>
        <v>2023</v>
      </c>
      <c r="F4" s="1"/>
      <c r="G4" s="1"/>
      <c r="H4" s="1"/>
      <c r="I4" s="1"/>
      <c r="J4" s="1"/>
      <c r="K4" s="1"/>
      <c r="L4" s="97"/>
      <c r="M4" s="1"/>
      <c r="N4" s="174" t="s">
        <v>130</v>
      </c>
      <c r="O4" s="174"/>
      <c r="P4" s="72">
        <f>'Form 1'!C9</f>
        <v>0</v>
      </c>
      <c r="Q4" s="30"/>
      <c r="R4" s="30"/>
      <c r="S4" s="1"/>
      <c r="T4" s="1"/>
      <c r="U4" s="1"/>
      <c r="V4" s="1"/>
      <c r="W4" s="25"/>
      <c r="X4" s="25"/>
    </row>
    <row r="5" spans="1:24" s="15" customFormat="1" ht="40.5" customHeight="1" x14ac:dyDescent="0.25">
      <c r="A5" s="174" t="s">
        <v>127</v>
      </c>
      <c r="B5" s="164"/>
      <c r="C5" s="164"/>
      <c r="D5" s="164"/>
      <c r="E5" s="126"/>
      <c r="F5" s="1"/>
      <c r="G5" s="1"/>
      <c r="H5" s="1"/>
      <c r="I5" s="1"/>
      <c r="J5" s="1"/>
      <c r="K5" s="1"/>
      <c r="L5" s="97"/>
      <c r="M5" s="1"/>
      <c r="N5" s="105"/>
      <c r="O5" s="105"/>
      <c r="P5" s="30"/>
      <c r="Q5" s="30"/>
      <c r="R5" s="30"/>
      <c r="S5" s="1"/>
      <c r="T5" s="1"/>
      <c r="U5" s="1"/>
      <c r="V5" s="1"/>
      <c r="W5" s="25"/>
      <c r="X5" s="25"/>
    </row>
    <row r="6" spans="1:24" s="26" customFormat="1" ht="101.25" customHeight="1" x14ac:dyDescent="0.25">
      <c r="A6" s="190" t="s">
        <v>52</v>
      </c>
      <c r="B6" s="191"/>
      <c r="C6" s="191"/>
      <c r="D6" s="192"/>
      <c r="E6" s="17" t="s">
        <v>49</v>
      </c>
      <c r="F6" s="17" t="s">
        <v>53</v>
      </c>
      <c r="G6" s="17" t="s">
        <v>113</v>
      </c>
      <c r="H6" s="17" t="s">
        <v>139</v>
      </c>
      <c r="I6" s="17" t="s">
        <v>137</v>
      </c>
      <c r="J6" s="17" t="s">
        <v>131</v>
      </c>
      <c r="K6" s="98" t="s">
        <v>141</v>
      </c>
      <c r="L6" s="98" t="s">
        <v>143</v>
      </c>
      <c r="M6" s="17" t="s">
        <v>142</v>
      </c>
      <c r="N6" s="17" t="s">
        <v>133</v>
      </c>
      <c r="O6" s="17" t="s">
        <v>134</v>
      </c>
      <c r="P6" s="17" t="s">
        <v>135</v>
      </c>
      <c r="Q6" s="190" t="s">
        <v>136</v>
      </c>
      <c r="R6" s="192"/>
    </row>
    <row r="7" spans="1:24" s="26" customFormat="1" ht="60" customHeight="1" x14ac:dyDescent="0.25">
      <c r="A7" s="193"/>
      <c r="B7" s="194"/>
      <c r="C7" s="194"/>
      <c r="D7" s="195"/>
      <c r="E7" s="118"/>
      <c r="F7" s="119"/>
      <c r="G7" s="120"/>
      <c r="H7" s="120"/>
      <c r="I7" s="120"/>
      <c r="J7" s="121"/>
      <c r="K7" s="122"/>
      <c r="L7" s="122"/>
      <c r="M7" s="74" t="e">
        <f>IF(I7=0,N7/G7, N7/G7)/E7</f>
        <v>#DIV/0!</v>
      </c>
      <c r="N7" s="123"/>
      <c r="O7" s="28">
        <f t="shared" ref="O7:O12" si="0">P7-N7</f>
        <v>0</v>
      </c>
      <c r="P7" s="28">
        <f>ROUNDUP(IF(I7=0,E7*F7*J7, E7*F7*G7*I7*J7),0)</f>
        <v>0</v>
      </c>
      <c r="Q7" s="197"/>
      <c r="R7" s="198"/>
      <c r="S7" s="73"/>
      <c r="T7" s="47"/>
      <c r="W7" s="75"/>
    </row>
    <row r="8" spans="1:24" s="26" customFormat="1" ht="60" customHeight="1" x14ac:dyDescent="0.25">
      <c r="A8" s="187"/>
      <c r="B8" s="188"/>
      <c r="C8" s="188"/>
      <c r="D8" s="189"/>
      <c r="E8" s="5"/>
      <c r="F8" s="40"/>
      <c r="G8" s="7"/>
      <c r="H8" s="7"/>
      <c r="I8" s="7"/>
      <c r="J8" s="6"/>
      <c r="K8" s="99"/>
      <c r="L8" s="99"/>
      <c r="M8" s="74" t="e">
        <f t="shared" ref="M8:M12" si="1">IF(I8=0,N8/G8, N8/G8)/E8</f>
        <v>#DIV/0!</v>
      </c>
      <c r="N8" s="68"/>
      <c r="O8" s="28">
        <f t="shared" si="0"/>
        <v>0</v>
      </c>
      <c r="P8" s="28">
        <f t="shared" ref="P8:P12" si="2">ROUNDUP(IF(I8=0,E8*F8*J8, E8*F8*G8*I8*J8),0)</f>
        <v>0</v>
      </c>
      <c r="Q8" s="199"/>
      <c r="R8" s="200"/>
      <c r="S8" s="73"/>
      <c r="T8" s="47"/>
      <c r="W8" s="75"/>
    </row>
    <row r="9" spans="1:24" s="26" customFormat="1" ht="50.25" customHeight="1" x14ac:dyDescent="0.25">
      <c r="A9" s="220"/>
      <c r="B9" s="221"/>
      <c r="C9" s="221"/>
      <c r="D9" s="222"/>
      <c r="E9" s="5"/>
      <c r="F9" s="40"/>
      <c r="G9" s="7"/>
      <c r="H9" s="7"/>
      <c r="I9" s="7"/>
      <c r="J9" s="6"/>
      <c r="K9" s="99"/>
      <c r="L9" s="99"/>
      <c r="M9" s="74" t="e">
        <f t="shared" si="1"/>
        <v>#DIV/0!</v>
      </c>
      <c r="N9" s="68"/>
      <c r="O9" s="28">
        <f t="shared" si="0"/>
        <v>0</v>
      </c>
      <c r="P9" s="28">
        <f t="shared" si="2"/>
        <v>0</v>
      </c>
      <c r="Q9" s="199"/>
      <c r="R9" s="200"/>
      <c r="S9" s="73"/>
    </row>
    <row r="10" spans="1:24" s="26" customFormat="1" ht="50.25" customHeight="1" x14ac:dyDescent="0.25">
      <c r="A10" s="220"/>
      <c r="B10" s="221"/>
      <c r="C10" s="221"/>
      <c r="D10" s="222"/>
      <c r="E10" s="5"/>
      <c r="F10" s="40"/>
      <c r="G10" s="7"/>
      <c r="H10" s="7"/>
      <c r="I10" s="7"/>
      <c r="J10" s="6"/>
      <c r="K10" s="99"/>
      <c r="L10" s="99"/>
      <c r="M10" s="74" t="e">
        <f t="shared" si="1"/>
        <v>#DIV/0!</v>
      </c>
      <c r="N10" s="68"/>
      <c r="O10" s="28">
        <f t="shared" si="0"/>
        <v>0</v>
      </c>
      <c r="P10" s="28">
        <f t="shared" si="2"/>
        <v>0</v>
      </c>
      <c r="Q10" s="199"/>
      <c r="R10" s="200"/>
      <c r="S10" s="73"/>
    </row>
    <row r="11" spans="1:24" s="26" customFormat="1" ht="60" customHeight="1" x14ac:dyDescent="0.25">
      <c r="A11" s="187"/>
      <c r="B11" s="188"/>
      <c r="C11" s="188"/>
      <c r="D11" s="189"/>
      <c r="E11" s="5"/>
      <c r="F11" s="40"/>
      <c r="G11" s="7"/>
      <c r="H11" s="7"/>
      <c r="I11" s="7"/>
      <c r="J11" s="6"/>
      <c r="K11" s="99"/>
      <c r="L11" s="99"/>
      <c r="M11" s="74" t="e">
        <f t="shared" si="1"/>
        <v>#DIV/0!</v>
      </c>
      <c r="N11" s="68"/>
      <c r="O11" s="28">
        <f t="shared" si="0"/>
        <v>0</v>
      </c>
      <c r="P11" s="28">
        <f t="shared" si="2"/>
        <v>0</v>
      </c>
      <c r="Q11" s="199"/>
      <c r="R11" s="200"/>
      <c r="T11" s="47"/>
    </row>
    <row r="12" spans="1:24" s="26" customFormat="1" ht="60" customHeight="1" x14ac:dyDescent="0.25">
      <c r="A12" s="187"/>
      <c r="B12" s="188"/>
      <c r="C12" s="188"/>
      <c r="D12" s="189"/>
      <c r="E12" s="5"/>
      <c r="F12" s="40"/>
      <c r="G12" s="7"/>
      <c r="H12" s="7"/>
      <c r="I12" s="7"/>
      <c r="J12" s="6"/>
      <c r="K12" s="99"/>
      <c r="L12" s="99"/>
      <c r="M12" s="74" t="e">
        <f t="shared" si="1"/>
        <v>#DIV/0!</v>
      </c>
      <c r="N12" s="68"/>
      <c r="O12" s="28">
        <f t="shared" si="0"/>
        <v>0</v>
      </c>
      <c r="P12" s="28">
        <f t="shared" si="2"/>
        <v>0</v>
      </c>
      <c r="Q12" s="199"/>
      <c r="R12" s="200"/>
      <c r="T12" s="47"/>
    </row>
    <row r="13" spans="1:24" s="26" customFormat="1" ht="29.25" customHeight="1" x14ac:dyDescent="0.25">
      <c r="A13" s="223" t="s">
        <v>57</v>
      </c>
      <c r="B13" s="224"/>
      <c r="C13" s="224"/>
      <c r="D13" s="225"/>
      <c r="E13" s="129">
        <f>'Form 2A'!E18</f>
        <v>0</v>
      </c>
      <c r="F13" s="49"/>
      <c r="G13" s="50"/>
      <c r="H13" s="51"/>
      <c r="I13" s="51"/>
      <c r="J13" s="53"/>
      <c r="K13" s="100"/>
      <c r="L13" s="100"/>
      <c r="M13" s="76">
        <f>'Form 2A'!M18</f>
        <v>0</v>
      </c>
      <c r="N13" s="128">
        <f>'Form 2A'!N18</f>
        <v>0</v>
      </c>
      <c r="O13" s="28">
        <f>'Form 2A'!O18</f>
        <v>0</v>
      </c>
      <c r="P13" s="28">
        <f>'Form 2A'!P18</f>
        <v>0</v>
      </c>
      <c r="Q13" s="214" t="s">
        <v>60</v>
      </c>
      <c r="R13" s="215"/>
    </row>
    <row r="14" spans="1:24" s="26" customFormat="1" ht="24.75" customHeight="1" x14ac:dyDescent="0.25">
      <c r="A14" s="223" t="s">
        <v>58</v>
      </c>
      <c r="B14" s="224"/>
      <c r="C14" s="224"/>
      <c r="D14" s="225"/>
      <c r="E14" s="129">
        <f>'Form 2B'!E19</f>
        <v>0</v>
      </c>
      <c r="F14" s="49"/>
      <c r="G14" s="50"/>
      <c r="H14" s="51"/>
      <c r="I14" s="51"/>
      <c r="J14" s="53"/>
      <c r="K14" s="100"/>
      <c r="L14" s="100"/>
      <c r="M14" s="76">
        <f>'Form 2B'!M19</f>
        <v>0</v>
      </c>
      <c r="N14" s="128">
        <f>'Form 2B'!N19</f>
        <v>0</v>
      </c>
      <c r="O14" s="28">
        <f>'Form 2B'!O19</f>
        <v>0</v>
      </c>
      <c r="P14" s="28">
        <f>'Form 2B'!P19</f>
        <v>0</v>
      </c>
      <c r="Q14" s="216"/>
      <c r="R14" s="217"/>
    </row>
    <row r="15" spans="1:24" s="26" customFormat="1" ht="24.75" customHeight="1" x14ac:dyDescent="0.25">
      <c r="A15" s="223" t="s">
        <v>59</v>
      </c>
      <c r="B15" s="224"/>
      <c r="C15" s="224"/>
      <c r="D15" s="225"/>
      <c r="E15" s="129">
        <f>'Form 2C'!E19</f>
        <v>0</v>
      </c>
      <c r="F15" s="49"/>
      <c r="G15" s="50"/>
      <c r="H15" s="51"/>
      <c r="I15" s="51"/>
      <c r="J15" s="53"/>
      <c r="K15" s="100"/>
      <c r="L15" s="100"/>
      <c r="M15" s="76">
        <f>'Form 2C'!M19</f>
        <v>0</v>
      </c>
      <c r="N15" s="128">
        <f>'Form 2C'!N19</f>
        <v>0</v>
      </c>
      <c r="O15" s="28">
        <f>'Form 2C'!O19</f>
        <v>0</v>
      </c>
      <c r="P15" s="28">
        <f>'Form 2C'!P19</f>
        <v>0</v>
      </c>
      <c r="Q15" s="218"/>
      <c r="R15" s="219"/>
    </row>
    <row r="16" spans="1:24" s="15" customFormat="1" ht="21.75" customHeight="1" x14ac:dyDescent="0.25">
      <c r="A16" s="181" t="s">
        <v>138</v>
      </c>
      <c r="B16" s="182"/>
      <c r="C16" s="182"/>
      <c r="D16" s="183"/>
      <c r="E16" s="133">
        <f>SUM(E7:E15)</f>
        <v>0</v>
      </c>
      <c r="F16" s="60"/>
      <c r="G16" s="60"/>
      <c r="H16" s="95"/>
      <c r="I16" s="61"/>
      <c r="J16" s="62"/>
      <c r="K16" s="101"/>
      <c r="L16" s="101"/>
      <c r="M16" s="77">
        <f>SUMIF(M7:M15,"&lt;&gt;#DIV/0!")</f>
        <v>0</v>
      </c>
      <c r="N16" s="77">
        <f>ROUNDUP(SUMIF(N7:N15,"&lt;&gt;#DIV/0!"),0)</f>
        <v>0</v>
      </c>
      <c r="O16" s="77">
        <f>ROUNDUP(SUMIF(O7:O15,"&lt;&gt;#DIV/0!"),0)</f>
        <v>0</v>
      </c>
      <c r="P16" s="77">
        <f>ROUNDUP(SUMIF(P7:P15,"&lt;&gt;#DIV/0!"),0)</f>
        <v>0</v>
      </c>
      <c r="Q16" s="212" t="s">
        <v>0</v>
      </c>
      <c r="R16" s="213"/>
    </row>
    <row r="17" spans="1:18" s="138" customFormat="1" ht="15" customHeight="1" x14ac:dyDescent="0.2">
      <c r="A17" s="208"/>
      <c r="B17" s="208"/>
      <c r="C17" s="208"/>
      <c r="D17" s="208"/>
      <c r="E17" s="208"/>
      <c r="F17" s="208"/>
      <c r="G17" s="208"/>
      <c r="H17" s="208"/>
      <c r="I17" s="208"/>
      <c r="J17" s="208"/>
      <c r="K17" s="208"/>
      <c r="L17" s="208"/>
      <c r="M17" s="208"/>
      <c r="N17" s="208"/>
      <c r="O17" s="208"/>
      <c r="P17" s="208"/>
      <c r="Q17" s="208"/>
      <c r="R17" s="208"/>
    </row>
    <row r="18" spans="1:18" s="15" customFormat="1" ht="32.25" customHeight="1" x14ac:dyDescent="0.2">
      <c r="A18" s="209" t="s">
        <v>170</v>
      </c>
      <c r="B18" s="209"/>
      <c r="C18" s="209"/>
      <c r="D18" s="209"/>
      <c r="E18" s="134"/>
      <c r="F18" s="29"/>
      <c r="G18" s="29"/>
      <c r="H18" s="29"/>
      <c r="I18" s="29"/>
      <c r="J18" s="29"/>
      <c r="K18" s="29"/>
      <c r="L18" s="29"/>
      <c r="M18" s="29"/>
      <c r="N18" s="29"/>
      <c r="O18" s="29"/>
      <c r="P18" s="29"/>
      <c r="Q18" s="29"/>
      <c r="R18" s="134"/>
    </row>
    <row r="19" spans="1:18" s="15" customFormat="1" ht="26.25" customHeight="1" x14ac:dyDescent="0.2">
      <c r="A19" s="210"/>
      <c r="B19" s="210"/>
      <c r="C19" s="210"/>
      <c r="D19" s="210"/>
      <c r="E19" s="141"/>
      <c r="F19" s="139"/>
      <c r="G19" s="139"/>
      <c r="H19" s="139"/>
      <c r="I19" s="139"/>
      <c r="J19" s="139"/>
      <c r="K19" s="139"/>
      <c r="L19" s="139"/>
      <c r="M19" s="29"/>
      <c r="N19" s="68">
        <v>0</v>
      </c>
      <c r="O19" s="140">
        <f>+P19-N19</f>
        <v>0</v>
      </c>
      <c r="P19" s="78">
        <v>0</v>
      </c>
      <c r="Q19" s="211"/>
      <c r="R19" s="211"/>
    </row>
    <row r="20" spans="1:18" s="15" customFormat="1" ht="27" customHeight="1" x14ac:dyDescent="0.25">
      <c r="A20" s="169" t="s">
        <v>169</v>
      </c>
      <c r="B20" s="169"/>
      <c r="C20" s="169"/>
      <c r="D20" s="169"/>
      <c r="E20" s="135"/>
      <c r="F20" s="136"/>
      <c r="G20" s="136"/>
      <c r="H20" s="136"/>
      <c r="I20" s="136"/>
      <c r="J20" s="136"/>
      <c r="K20" s="136"/>
      <c r="L20" s="136"/>
      <c r="M20" s="29"/>
      <c r="N20" s="77">
        <f>N19</f>
        <v>0</v>
      </c>
      <c r="O20" s="77">
        <f>O19</f>
        <v>0</v>
      </c>
      <c r="P20" s="77">
        <f>P19</f>
        <v>0</v>
      </c>
      <c r="Q20" s="211"/>
      <c r="R20" s="211"/>
    </row>
    <row r="21" spans="1:18" s="138" customFormat="1" ht="15" customHeight="1" x14ac:dyDescent="0.2">
      <c r="A21" s="24"/>
      <c r="B21" s="24"/>
      <c r="C21" s="24"/>
      <c r="D21" s="24"/>
      <c r="E21" s="24"/>
      <c r="F21" s="207" t="s">
        <v>21</v>
      </c>
      <c r="G21" s="207"/>
      <c r="H21" s="207"/>
      <c r="I21" s="207"/>
      <c r="J21" s="207"/>
      <c r="K21" s="207"/>
      <c r="L21" s="207"/>
      <c r="M21" s="207"/>
      <c r="N21" s="207"/>
      <c r="O21" s="207"/>
      <c r="P21" s="207"/>
      <c r="Q21" s="137"/>
      <c r="R21" s="24"/>
    </row>
    <row r="22" spans="1:18" s="15" customFormat="1" ht="15" x14ac:dyDescent="0.25">
      <c r="A22" s="39" t="s">
        <v>50</v>
      </c>
      <c r="B22" s="1"/>
      <c r="C22" s="1"/>
      <c r="D22" s="1"/>
      <c r="E22" s="1"/>
      <c r="F22" s="1"/>
      <c r="G22" s="1"/>
      <c r="H22" s="1"/>
      <c r="I22" s="1"/>
      <c r="J22" s="1"/>
      <c r="K22" s="97"/>
      <c r="L22" s="97"/>
      <c r="M22" s="41"/>
      <c r="N22" s="1"/>
      <c r="O22" s="1"/>
      <c r="P22" s="1"/>
      <c r="Q22" s="1"/>
      <c r="R22" s="1"/>
    </row>
    <row r="23" spans="1:18" s="16" customFormat="1" ht="28.5" customHeight="1" x14ac:dyDescent="0.25">
      <c r="A23" s="205" t="s">
        <v>3</v>
      </c>
      <c r="B23" s="173"/>
      <c r="C23" s="173"/>
      <c r="D23" s="173"/>
      <c r="E23" s="173"/>
      <c r="F23" s="173"/>
      <c r="G23" s="173"/>
      <c r="H23" s="173"/>
      <c r="I23" s="173"/>
      <c r="J23" s="173"/>
      <c r="K23" s="173"/>
      <c r="L23" s="173"/>
      <c r="M23" s="206"/>
      <c r="N23" s="17" t="s">
        <v>37</v>
      </c>
      <c r="O23" s="31" t="s">
        <v>1</v>
      </c>
      <c r="P23" s="31" t="s">
        <v>2</v>
      </c>
      <c r="Q23" s="31" t="s">
        <v>67</v>
      </c>
      <c r="R23" s="31" t="s">
        <v>4</v>
      </c>
    </row>
    <row r="24" spans="1:18" s="15" customFormat="1" ht="21.75" customHeight="1" x14ac:dyDescent="0.25">
      <c r="A24" s="18" t="s">
        <v>118</v>
      </c>
      <c r="B24" s="30"/>
      <c r="C24" s="203"/>
      <c r="D24" s="203"/>
      <c r="E24" s="203"/>
      <c r="F24" s="203"/>
      <c r="G24" s="203"/>
      <c r="H24" s="203"/>
      <c r="I24" s="203"/>
      <c r="J24" s="203"/>
      <c r="K24" s="203"/>
      <c r="L24" s="203"/>
      <c r="M24" s="204"/>
      <c r="N24" s="68">
        <v>0</v>
      </c>
      <c r="O24" s="10">
        <f>+P24-N24</f>
        <v>0</v>
      </c>
      <c r="P24" s="10">
        <f>ROUNDUP(Q24*P16,0)</f>
        <v>0</v>
      </c>
      <c r="Q24" s="54">
        <v>6.2E-2</v>
      </c>
      <c r="R24" s="52" t="s">
        <v>64</v>
      </c>
    </row>
    <row r="25" spans="1:18" s="15" customFormat="1" ht="27.75" customHeight="1" x14ac:dyDescent="0.25">
      <c r="A25" s="18" t="s">
        <v>119</v>
      </c>
      <c r="B25" s="30"/>
      <c r="C25" s="203"/>
      <c r="D25" s="203"/>
      <c r="E25" s="203"/>
      <c r="F25" s="203"/>
      <c r="G25" s="203"/>
      <c r="H25" s="203"/>
      <c r="I25" s="203"/>
      <c r="J25" s="203"/>
      <c r="K25" s="203"/>
      <c r="L25" s="203"/>
      <c r="M25" s="204"/>
      <c r="N25" s="68">
        <v>0</v>
      </c>
      <c r="O25" s="10">
        <f>+P25-N25</f>
        <v>0</v>
      </c>
      <c r="P25" s="10">
        <f>ROUNDUP(Q25*P16,0)</f>
        <v>0</v>
      </c>
      <c r="Q25" s="54">
        <v>1.4500000000000001E-2</v>
      </c>
      <c r="R25" s="52" t="s">
        <v>65</v>
      </c>
    </row>
    <row r="26" spans="1:18" s="15" customFormat="1" ht="27.75" customHeight="1" x14ac:dyDescent="0.25">
      <c r="A26" s="18" t="s">
        <v>120</v>
      </c>
      <c r="B26" s="30"/>
      <c r="C26" s="30"/>
      <c r="D26" s="30"/>
      <c r="E26" s="203"/>
      <c r="F26" s="203"/>
      <c r="G26" s="203"/>
      <c r="H26" s="203"/>
      <c r="I26" s="203"/>
      <c r="J26" s="203"/>
      <c r="K26" s="203"/>
      <c r="L26" s="203"/>
      <c r="M26" s="204"/>
      <c r="N26" s="68"/>
      <c r="O26" s="10">
        <f>+P26-N26</f>
        <v>0</v>
      </c>
      <c r="P26" s="82"/>
      <c r="Q26" s="55" t="e">
        <f>+P26/P16</f>
        <v>#DIV/0!</v>
      </c>
      <c r="R26" s="87" t="s">
        <v>97</v>
      </c>
    </row>
    <row r="27" spans="1:18" s="15" customFormat="1" ht="24.75" customHeight="1" x14ac:dyDescent="0.25">
      <c r="A27" s="18" t="s">
        <v>121</v>
      </c>
      <c r="B27" s="30"/>
      <c r="C27" s="30"/>
      <c r="D27" s="30"/>
      <c r="E27" s="203"/>
      <c r="F27" s="203"/>
      <c r="G27" s="203"/>
      <c r="H27" s="203"/>
      <c r="I27" s="203"/>
      <c r="J27" s="203"/>
      <c r="K27" s="203"/>
      <c r="L27" s="203"/>
      <c r="M27" s="204"/>
      <c r="N27" s="68"/>
      <c r="O27" s="10">
        <f t="shared" ref="O27:O29" si="3">+P27-N27</f>
        <v>0</v>
      </c>
      <c r="P27" s="82"/>
      <c r="Q27" s="55" t="e">
        <f>+P27/$P$16</f>
        <v>#DIV/0!</v>
      </c>
      <c r="R27" s="87" t="s">
        <v>97</v>
      </c>
    </row>
    <row r="28" spans="1:18" s="15" customFormat="1" ht="18" customHeight="1" x14ac:dyDescent="0.25">
      <c r="A28" s="18" t="s">
        <v>122</v>
      </c>
      <c r="B28" s="30"/>
      <c r="C28" s="201"/>
      <c r="D28" s="201"/>
      <c r="E28" s="201"/>
      <c r="F28" s="201"/>
      <c r="G28" s="201"/>
      <c r="H28" s="201"/>
      <c r="I28" s="201"/>
      <c r="J28" s="201"/>
      <c r="K28" s="201"/>
      <c r="L28" s="201"/>
      <c r="M28" s="202"/>
      <c r="N28" s="68"/>
      <c r="O28" s="10">
        <f t="shared" si="3"/>
        <v>0</v>
      </c>
      <c r="P28" s="82"/>
      <c r="Q28" s="55" t="e">
        <f t="shared" ref="Q28:Q29" si="4">+P28/$P$16</f>
        <v>#DIV/0!</v>
      </c>
      <c r="R28" s="87" t="s">
        <v>97</v>
      </c>
    </row>
    <row r="29" spans="1:18" s="15" customFormat="1" ht="20.25" customHeight="1" x14ac:dyDescent="0.25">
      <c r="A29" s="18" t="s">
        <v>123</v>
      </c>
      <c r="B29" s="30"/>
      <c r="C29" s="201"/>
      <c r="D29" s="201"/>
      <c r="E29" s="201"/>
      <c r="F29" s="201"/>
      <c r="G29" s="201"/>
      <c r="H29" s="201"/>
      <c r="I29" s="201"/>
      <c r="J29" s="201"/>
      <c r="K29" s="201"/>
      <c r="L29" s="201"/>
      <c r="M29" s="202"/>
      <c r="N29" s="68"/>
      <c r="O29" s="10">
        <f t="shared" si="3"/>
        <v>0</v>
      </c>
      <c r="P29" s="82"/>
      <c r="Q29" s="55" t="e">
        <f t="shared" si="4"/>
        <v>#DIV/0!</v>
      </c>
      <c r="R29" s="87" t="s">
        <v>97</v>
      </c>
    </row>
    <row r="30" spans="1:18" s="15" customFormat="1" ht="21" customHeight="1" x14ac:dyDescent="0.25">
      <c r="A30" s="18" t="s">
        <v>124</v>
      </c>
      <c r="B30" s="30"/>
      <c r="C30" s="30"/>
      <c r="D30" s="30"/>
      <c r="E30" s="30"/>
      <c r="F30" s="30"/>
      <c r="G30" s="30"/>
      <c r="H30" s="30"/>
      <c r="I30" s="30"/>
      <c r="J30" s="30"/>
      <c r="K30" s="102"/>
      <c r="L30" s="102"/>
      <c r="M30" s="42"/>
      <c r="N30" s="10">
        <f>SUM(N24:N29)</f>
        <v>0</v>
      </c>
      <c r="O30" s="10">
        <f>SUM(O24:O29)</f>
        <v>0</v>
      </c>
      <c r="P30" s="10">
        <f>N30+O30</f>
        <v>0</v>
      </c>
      <c r="Q30" s="10"/>
      <c r="R30" s="29" t="s">
        <v>15</v>
      </c>
    </row>
    <row r="31" spans="1:18" s="15" customFormat="1" ht="22.5" customHeight="1" x14ac:dyDescent="0.25">
      <c r="A31" s="18" t="s">
        <v>125</v>
      </c>
      <c r="B31" s="30"/>
      <c r="C31" s="30"/>
      <c r="D31" s="30"/>
      <c r="E31" s="30"/>
      <c r="F31" s="30"/>
      <c r="G31" s="30"/>
      <c r="H31" s="30"/>
      <c r="I31" s="30"/>
      <c r="J31" s="30"/>
      <c r="K31" s="102"/>
      <c r="L31" s="102"/>
      <c r="M31" s="42"/>
      <c r="N31" s="81">
        <f>SUM(N16+N30)</f>
        <v>0</v>
      </c>
      <c r="O31" s="81">
        <f>SUM(O16+O30)</f>
        <v>0</v>
      </c>
      <c r="P31" s="81">
        <f>SUM(P16+P30)</f>
        <v>0</v>
      </c>
      <c r="Q31" s="10"/>
      <c r="R31" s="29"/>
    </row>
    <row r="32" spans="1:18" s="15" customFormat="1" ht="14.25" x14ac:dyDescent="0.2">
      <c r="C32" s="1"/>
      <c r="D32" s="1"/>
      <c r="E32" s="1"/>
      <c r="F32" s="1"/>
      <c r="K32" s="103"/>
      <c r="L32" s="103"/>
      <c r="M32" s="43"/>
    </row>
    <row r="33" spans="1:17" x14ac:dyDescent="0.2">
      <c r="A33" s="48" t="s">
        <v>126</v>
      </c>
      <c r="P33" s="27"/>
      <c r="Q33" s="27"/>
    </row>
  </sheetData>
  <sheetProtection algorithmName="SHA-512" hashValue="lJ/ez+6vbIo/9HfkdzwGh3owwPJ9e3+/Z4R+jrcUyUppInq4nriRXLR6j+JfdwClpEJSxYTKwkwDKEbPVgcLhA==" saltValue="7ZULco/k3DhGg/VO3fhBYw==" spinCount="100000" sheet="1" selectLockedCells="1"/>
  <protectedRanges>
    <protectedRange sqref="M6" name="Range3_1_1"/>
  </protectedRanges>
  <mergeCells count="45">
    <mergeCell ref="A5:D5"/>
    <mergeCell ref="Q16:R16"/>
    <mergeCell ref="Q13:R15"/>
    <mergeCell ref="A9:D9"/>
    <mergeCell ref="Q9:R9"/>
    <mergeCell ref="A10:D10"/>
    <mergeCell ref="Q10:R10"/>
    <mergeCell ref="A11:D11"/>
    <mergeCell ref="Q11:R11"/>
    <mergeCell ref="A12:D12"/>
    <mergeCell ref="Q12:R12"/>
    <mergeCell ref="A16:D16"/>
    <mergeCell ref="A13:D13"/>
    <mergeCell ref="A14:D14"/>
    <mergeCell ref="A15:D15"/>
    <mergeCell ref="F21:P21"/>
    <mergeCell ref="A17:R17"/>
    <mergeCell ref="A18:D18"/>
    <mergeCell ref="A19:D19"/>
    <mergeCell ref="A20:D20"/>
    <mergeCell ref="Q19:R19"/>
    <mergeCell ref="Q20:R20"/>
    <mergeCell ref="C28:M28"/>
    <mergeCell ref="C29:M29"/>
    <mergeCell ref="E26:M26"/>
    <mergeCell ref="A23:M23"/>
    <mergeCell ref="E27:M27"/>
    <mergeCell ref="C25:M25"/>
    <mergeCell ref="C24:M24"/>
    <mergeCell ref="A1:R1"/>
    <mergeCell ref="C3:J3"/>
    <mergeCell ref="A8:D8"/>
    <mergeCell ref="A6:D6"/>
    <mergeCell ref="A7:D7"/>
    <mergeCell ref="C2:J2"/>
    <mergeCell ref="Q6:R6"/>
    <mergeCell ref="Q7:R7"/>
    <mergeCell ref="Q8:R8"/>
    <mergeCell ref="A2:B2"/>
    <mergeCell ref="N2:O2"/>
    <mergeCell ref="P2:R2"/>
    <mergeCell ref="A3:B3"/>
    <mergeCell ref="N3:O3"/>
    <mergeCell ref="N4:O4"/>
    <mergeCell ref="A4:D4"/>
  </mergeCells>
  <phoneticPr fontId="3" type="noConversion"/>
  <dataValidations count="14">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97A61E4-B7DC-4318-898D-0FD6197DEFD9}"/>
    <dataValidation allowBlank="1" showInputMessage="1" showErrorMessage="1" promptTitle="Number of Employee(s)" prompt="Indicate the number of employees to be funded." sqref="E6" xr:uid="{383B30F3-E0D1-43F3-A5A4-85577AAB00D4}"/>
    <dataValidation allowBlank="1" showInputMessage="1" showErrorMessage="1" promptTitle="Annual Salary / Hourly wage " prompt="Indicate the corresponding gross salary for each employee. If there are different salaries for the same position, list the salary in separate rows." sqref="F6" xr:uid="{B2CDE383-3FE9-422F-890C-F12F33A27B8C}"/>
    <dataValidation allowBlank="1" showInputMessage="1" showErrorMessage="1" promptTitle="# of Pay Periods" prompt="List the number of pay periods either per year or employment period; this information must be provided for each employee included in the budget." sqref="G6:H6" xr:uid="{528ED532-6B66-41FE-BE30-209EC07F3A06}"/>
    <dataValidation allowBlank="1" showInputMessage="1" showErrorMessage="1" promptTitle="Hours Worked Per Pay Period" prompt="Enter the total hours an employee is expected to work per pay period. " sqref="I6" xr:uid="{487C6665-B903-4187-A878-76FFAB972446}"/>
    <dataValidation allowBlank="1" showInputMessage="1" showErrorMessage="1" promptTitle="% Time Budget on Project" prompt="Please indicate the percentage (%) of time budgeted on the project (city Share Only) that this employee is anticipated to spend on this program allocated to this budget " sqref="J6:L6" xr:uid="{D073D8C8-A410-4B40-BC83-14B861CFC803}"/>
    <dataValidation allowBlank="1" showInputMessage="1" showErrorMessage="1" promptTitle="Estimate for Each Pay Period" prompt="The estimate for each pay period should be the maximum amount allowable to pay (i.e. dollar limitation per pay period). " sqref="M6" xr:uid="{EA5D3B2A-F691-4B58-9EA0-CBDBD3C9EE4A}"/>
    <dataValidation allowBlank="1" showInputMessage="1" showErrorMessage="1" promptTitle="Grant Award Share " prompt="For each position listed, please indicate what amount of salary will be paid with City funds." sqref="N6" xr:uid="{5F513565-FD39-4B9F-AD47-B9E878E62E5D}"/>
    <dataValidation allowBlank="1" showInputMessage="1" showErrorMessage="1" promptTitle="Other Share " prompt="This information is the amount of the position that will be supported using the Delegate Agency/Organization’s other funding. " sqref="O6" xr:uid="{B14D4A80-F460-4ADD-AEF9-4B4992E89464}"/>
    <dataValidation allowBlank="1" showInputMessage="1" showErrorMessage="1" promptTitle="Total Cost" prompt="This is the total cost of the position. " sqref="P6" xr:uid="{A25FC57A-CCEA-471A-AA06-17611E67BDD1}"/>
    <dataValidation allowBlank="1" showInputMessage="1" showErrorMessage="1" promptTitle="Job Responsibilities" prompt="Provide a summary of the duties and responsibilities associated with each position." sqref="Q6" xr:uid="{11879223-897E-4FF3-B6F1-DAB45136AD08}"/>
    <dataValidation allowBlank="1" showInputMessage="1" showErrorMessage="1" promptTitle="Totals" prompt="This is the total amount of Personnel expenses. " sqref="A16:D16 A18:D18 A20:D20" xr:uid="{F93D675E-2F20-4A0F-8CD6-E7BD75004BFC}"/>
    <dataValidation allowBlank="1" showInputMessage="1" showErrorMessage="1" promptTitle="Unemployment Insurance " prompt="Rate calculation is required to be entered" sqref="R26:R29" xr:uid="{B0E39265-DE73-4318-9BD1-07248802D61C}"/>
    <dataValidation allowBlank="1" showErrorMessage="1" promptTitle="Social Security " prompt="The employee tax rate for social security is 4.2% (amount withheld). _x000a__x000a_If the agency intends to cover the cost using the Other Share, please modity the amount accordingly" sqref="P24:P30 N24:O29" xr:uid="{FF9E2484-4F8B-4A17-A657-D240FFAF143B}"/>
  </dataValidations>
  <pageMargins left="0.25" right="0.25" top="0.75" bottom="0.75" header="0.3" footer="0.3"/>
  <pageSetup scale="56" fitToHeight="0" orientation="landscape" r:id="rId1"/>
  <headerFooter>
    <oddHeader>&amp;CCity of Chicago Personnel Budget (Form 2)</oddHeader>
    <oddFooter>&amp;CLast Updated: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F9D3-92A2-4425-9CAC-33277B8570DA}">
  <sheetPr>
    <tabColor indexed="44"/>
    <pageSetUpPr fitToPage="1"/>
  </sheetPr>
  <dimension ref="A1:W19"/>
  <sheetViews>
    <sheetView view="pageBreakPreview" zoomScale="70" zoomScaleNormal="100" zoomScaleSheetLayoutView="70" zoomScalePageLayoutView="80" workbookViewId="0">
      <selection activeCell="N8" sqref="N8"/>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7" width="19.5703125" style="14" customWidth="1"/>
    <col min="8" max="8" width="26.28515625" style="14" customWidth="1"/>
    <col min="9" max="9" width="24.42578125" style="14" customWidth="1"/>
    <col min="10" max="11" width="19.5703125" style="14" customWidth="1"/>
    <col min="12" max="12" width="13.5703125" style="14" customWidth="1"/>
    <col min="13" max="13" width="24" style="44" customWidth="1"/>
    <col min="14" max="14" width="16" style="14" customWidth="1"/>
    <col min="15" max="15" width="14" style="14" customWidth="1"/>
    <col min="16" max="16" width="13.5703125" style="14" customWidth="1"/>
    <col min="17" max="17" width="54.85546875" style="14" customWidth="1"/>
    <col min="18" max="18" width="9.140625" style="14"/>
    <col min="19" max="19" width="12.5703125" style="14" customWidth="1"/>
    <col min="20" max="16384" width="9.140625" style="14"/>
  </cols>
  <sheetData>
    <row r="1" spans="1:23" s="15" customFormat="1" ht="23.25" x14ac:dyDescent="0.35">
      <c r="A1" s="184" t="s">
        <v>61</v>
      </c>
      <c r="B1" s="184"/>
      <c r="C1" s="184"/>
      <c r="D1" s="184"/>
      <c r="E1" s="184"/>
      <c r="F1" s="184"/>
      <c r="G1" s="184"/>
      <c r="H1" s="184"/>
      <c r="I1" s="184"/>
      <c r="J1" s="184"/>
      <c r="K1" s="184"/>
      <c r="L1" s="184"/>
      <c r="M1" s="184"/>
      <c r="N1" s="184"/>
      <c r="O1" s="184"/>
      <c r="P1" s="184"/>
      <c r="Q1" s="184"/>
    </row>
    <row r="2" spans="1:23" s="15" customFormat="1" ht="35.25" customHeight="1" x14ac:dyDescent="0.25">
      <c r="A2" s="164" t="s">
        <v>41</v>
      </c>
      <c r="B2" s="164"/>
      <c r="C2" s="196">
        <f>'Form 1'!C3</f>
        <v>0</v>
      </c>
      <c r="D2" s="196"/>
      <c r="E2" s="196"/>
      <c r="F2" s="196"/>
      <c r="G2" s="196"/>
      <c r="H2" s="196"/>
      <c r="I2" s="196"/>
      <c r="J2" s="196"/>
      <c r="K2" s="196"/>
      <c r="L2" s="196"/>
      <c r="M2" s="2"/>
      <c r="N2" s="174" t="s">
        <v>76</v>
      </c>
      <c r="O2" s="174"/>
      <c r="P2" s="196">
        <f>'Form 1'!H6</f>
        <v>0</v>
      </c>
      <c r="Q2" s="196"/>
      <c r="R2" s="1"/>
      <c r="S2" s="1"/>
      <c r="T2" s="1"/>
      <c r="U2" s="1"/>
    </row>
    <row r="3" spans="1:23" s="15" customFormat="1" ht="15.75" customHeight="1" x14ac:dyDescent="0.25">
      <c r="A3" s="164" t="s">
        <v>43</v>
      </c>
      <c r="B3" s="164"/>
      <c r="C3" s="186" t="str">
        <f>'[1]Form 1'!H3</f>
        <v xml:space="preserve">50 - Family and Support Services </v>
      </c>
      <c r="D3" s="186"/>
      <c r="E3" s="186"/>
      <c r="F3" s="186"/>
      <c r="G3" s="186"/>
      <c r="H3" s="186"/>
      <c r="I3" s="186"/>
      <c r="J3" s="186"/>
      <c r="K3" s="186"/>
      <c r="L3" s="186"/>
      <c r="M3" s="2"/>
      <c r="N3" s="174" t="s">
        <v>54</v>
      </c>
      <c r="O3" s="174"/>
      <c r="P3" s="72">
        <f>'Form 1'!C4</f>
        <v>0</v>
      </c>
      <c r="Q3" s="72"/>
      <c r="R3" s="1"/>
      <c r="S3" s="1"/>
      <c r="T3" s="1"/>
      <c r="U3" s="1"/>
      <c r="V3" s="25"/>
      <c r="W3" s="25"/>
    </row>
    <row r="4" spans="1:23" s="15" customFormat="1" ht="40.5" customHeight="1" x14ac:dyDescent="0.25">
      <c r="A4" s="174" t="s">
        <v>79</v>
      </c>
      <c r="B4" s="164"/>
      <c r="C4" s="164"/>
      <c r="D4" s="164"/>
      <c r="E4" s="80">
        <f>'Form 1'!C10</f>
        <v>2023</v>
      </c>
      <c r="F4" s="20"/>
      <c r="G4" s="20"/>
      <c r="H4" s="20"/>
      <c r="I4" s="1"/>
      <c r="J4" s="1"/>
      <c r="K4" s="1"/>
      <c r="L4" s="1"/>
      <c r="M4" s="1"/>
      <c r="N4" s="174" t="s">
        <v>55</v>
      </c>
      <c r="O4" s="174"/>
      <c r="P4" s="72">
        <f>'Form 1'!C9</f>
        <v>0</v>
      </c>
      <c r="Q4" s="30"/>
      <c r="R4" s="1"/>
      <c r="S4" s="1"/>
      <c r="T4" s="1"/>
      <c r="U4" s="1"/>
      <c r="V4" s="25"/>
      <c r="W4" s="25"/>
    </row>
    <row r="5" spans="1:23" s="15" customFormat="1" ht="30.75" customHeight="1" x14ac:dyDescent="0.25">
      <c r="A5" s="174" t="s">
        <v>127</v>
      </c>
      <c r="B5" s="164"/>
      <c r="C5" s="164"/>
      <c r="D5" s="164"/>
      <c r="E5" s="126"/>
      <c r="F5" s="20"/>
      <c r="G5" s="20"/>
      <c r="H5" s="20"/>
      <c r="I5" s="1"/>
      <c r="J5" s="1"/>
      <c r="K5" s="1"/>
      <c r="L5" s="1"/>
      <c r="M5" s="1"/>
      <c r="N5" s="105"/>
      <c r="O5" s="105"/>
      <c r="P5" s="1"/>
      <c r="Q5" s="1"/>
      <c r="R5" s="1"/>
      <c r="S5" s="1" t="s">
        <v>39</v>
      </c>
      <c r="T5" s="1"/>
      <c r="U5" s="1"/>
      <c r="V5" s="25"/>
      <c r="W5" s="25"/>
    </row>
    <row r="6" spans="1:23" s="15" customFormat="1" ht="15" customHeight="1" x14ac:dyDescent="0.2">
      <c r="B6" s="13"/>
      <c r="C6" s="13"/>
      <c r="D6" s="13"/>
      <c r="I6" s="1"/>
      <c r="J6" s="1"/>
      <c r="K6" s="1"/>
      <c r="L6" s="1"/>
      <c r="M6" s="41"/>
      <c r="N6" s="1"/>
      <c r="O6" s="1"/>
      <c r="P6" s="1"/>
      <c r="Q6" s="1"/>
    </row>
    <row r="7" spans="1:23" s="26" customFormat="1" ht="78.75" customHeight="1" x14ac:dyDescent="0.25">
      <c r="A7" s="190" t="s">
        <v>52</v>
      </c>
      <c r="B7" s="191"/>
      <c r="C7" s="191"/>
      <c r="D7" s="192"/>
      <c r="E7" s="17" t="s">
        <v>49</v>
      </c>
      <c r="F7" s="17" t="s">
        <v>53</v>
      </c>
      <c r="G7" s="17" t="s">
        <v>113</v>
      </c>
      <c r="H7" s="17" t="s">
        <v>139</v>
      </c>
      <c r="I7" s="17" t="s">
        <v>137</v>
      </c>
      <c r="J7" s="17" t="s">
        <v>140</v>
      </c>
      <c r="K7" s="98" t="s">
        <v>141</v>
      </c>
      <c r="L7" s="98" t="s">
        <v>132</v>
      </c>
      <c r="M7" s="17" t="s">
        <v>142</v>
      </c>
      <c r="N7" s="17" t="s">
        <v>133</v>
      </c>
      <c r="O7" s="17" t="s">
        <v>134</v>
      </c>
      <c r="P7" s="17" t="s">
        <v>135</v>
      </c>
      <c r="Q7" s="106" t="s">
        <v>136</v>
      </c>
    </row>
    <row r="8" spans="1:23" s="26" customFormat="1" ht="49.5" customHeight="1" x14ac:dyDescent="0.25">
      <c r="A8" s="220"/>
      <c r="B8" s="221"/>
      <c r="C8" s="221"/>
      <c r="D8" s="222"/>
      <c r="E8" s="5"/>
      <c r="F8" s="145"/>
      <c r="G8" s="5"/>
      <c r="H8" s="5"/>
      <c r="I8" s="7"/>
      <c r="J8" s="143"/>
      <c r="K8" s="144"/>
      <c r="L8" s="99"/>
      <c r="M8" s="74" t="e">
        <f>IF(I8=0,N8/G8, N8/G8)/E8</f>
        <v>#DIV/0!</v>
      </c>
      <c r="N8" s="68"/>
      <c r="O8" s="28">
        <f>P8-N8</f>
        <v>0</v>
      </c>
      <c r="P8" s="28">
        <f>ROUNDUP(IF(I8=0,E8*F8*J8, E8*F8*G8*I8*J8),0)</f>
        <v>0</v>
      </c>
      <c r="Q8" s="127"/>
      <c r="S8" s="73"/>
    </row>
    <row r="9" spans="1:23" s="26" customFormat="1" ht="60" customHeight="1" x14ac:dyDescent="0.25">
      <c r="A9" s="187"/>
      <c r="B9" s="188"/>
      <c r="C9" s="188"/>
      <c r="D9" s="189"/>
      <c r="E9" s="5"/>
      <c r="F9" s="145"/>
      <c r="G9" s="5"/>
      <c r="H9" s="5"/>
      <c r="I9" s="7"/>
      <c r="J9" s="146"/>
      <c r="K9" s="144"/>
      <c r="L9" s="99"/>
      <c r="M9" s="74" t="e">
        <f t="shared" ref="M9:M17" si="0">IF(I9=0,N9/G9, N9/G9)/E9</f>
        <v>#DIV/0!</v>
      </c>
      <c r="N9" s="68"/>
      <c r="O9" s="28">
        <f t="shared" ref="O9:O17" si="1">P9-N9</f>
        <v>0</v>
      </c>
      <c r="P9" s="28">
        <f t="shared" ref="P9:P17" si="2">ROUNDUP(IF(I9=0,E9*F9*J9, E9*F9*G9*I9*J9),0)</f>
        <v>0</v>
      </c>
      <c r="Q9" s="127"/>
      <c r="S9" s="73"/>
    </row>
    <row r="10" spans="1:23" s="26" customFormat="1" ht="51" customHeight="1" x14ac:dyDescent="0.25">
      <c r="A10" s="220"/>
      <c r="B10" s="221"/>
      <c r="C10" s="221"/>
      <c r="D10" s="222"/>
      <c r="E10" s="5"/>
      <c r="F10" s="145"/>
      <c r="G10" s="5"/>
      <c r="H10" s="5"/>
      <c r="I10" s="7"/>
      <c r="J10" s="146"/>
      <c r="K10" s="144"/>
      <c r="L10" s="99"/>
      <c r="M10" s="74" t="e">
        <f t="shared" si="0"/>
        <v>#DIV/0!</v>
      </c>
      <c r="N10" s="68"/>
      <c r="O10" s="28">
        <f t="shared" si="1"/>
        <v>0</v>
      </c>
      <c r="P10" s="28">
        <f t="shared" si="2"/>
        <v>0</v>
      </c>
      <c r="Q10" s="127"/>
      <c r="S10" s="73"/>
    </row>
    <row r="11" spans="1:23" s="26" customFormat="1" ht="50.25" customHeight="1" x14ac:dyDescent="0.25">
      <c r="A11" s="220"/>
      <c r="B11" s="221"/>
      <c r="C11" s="221"/>
      <c r="D11" s="222"/>
      <c r="E11" s="5"/>
      <c r="F11" s="145"/>
      <c r="G11" s="5"/>
      <c r="H11" s="5"/>
      <c r="I11" s="7"/>
      <c r="J11" s="146"/>
      <c r="K11" s="144"/>
      <c r="L11" s="99"/>
      <c r="M11" s="74" t="e">
        <f t="shared" si="0"/>
        <v>#DIV/0!</v>
      </c>
      <c r="N11" s="68"/>
      <c r="O11" s="28">
        <f t="shared" si="1"/>
        <v>0</v>
      </c>
      <c r="P11" s="28">
        <f t="shared" si="2"/>
        <v>0</v>
      </c>
      <c r="Q11" s="127"/>
      <c r="S11" s="73"/>
    </row>
    <row r="12" spans="1:23" s="26" customFormat="1" ht="50.25" customHeight="1" x14ac:dyDescent="0.25">
      <c r="A12" s="220"/>
      <c r="B12" s="221"/>
      <c r="C12" s="221"/>
      <c r="D12" s="222"/>
      <c r="E12" s="5"/>
      <c r="F12" s="145"/>
      <c r="G12" s="5"/>
      <c r="H12" s="5"/>
      <c r="I12" s="7"/>
      <c r="J12" s="146"/>
      <c r="K12" s="144"/>
      <c r="L12" s="99"/>
      <c r="M12" s="74" t="e">
        <f t="shared" si="0"/>
        <v>#DIV/0!</v>
      </c>
      <c r="N12" s="68"/>
      <c r="O12" s="28">
        <f t="shared" si="1"/>
        <v>0</v>
      </c>
      <c r="P12" s="28">
        <f t="shared" si="2"/>
        <v>0</v>
      </c>
      <c r="Q12" s="127"/>
    </row>
    <row r="13" spans="1:23" s="26" customFormat="1" ht="50.25" customHeight="1" x14ac:dyDescent="0.25">
      <c r="A13" s="220"/>
      <c r="B13" s="221"/>
      <c r="C13" s="221"/>
      <c r="D13" s="222"/>
      <c r="E13" s="5"/>
      <c r="F13" s="145"/>
      <c r="G13" s="5"/>
      <c r="H13" s="5"/>
      <c r="I13" s="7"/>
      <c r="J13" s="146"/>
      <c r="K13" s="144"/>
      <c r="L13" s="99"/>
      <c r="M13" s="74" t="e">
        <f t="shared" si="0"/>
        <v>#DIV/0!</v>
      </c>
      <c r="N13" s="68"/>
      <c r="O13" s="28">
        <f t="shared" si="1"/>
        <v>0</v>
      </c>
      <c r="P13" s="28">
        <f t="shared" si="2"/>
        <v>0</v>
      </c>
      <c r="Q13" s="127"/>
    </row>
    <row r="14" spans="1:23" s="26" customFormat="1" ht="50.25" customHeight="1" x14ac:dyDescent="0.25">
      <c r="A14" s="220"/>
      <c r="B14" s="221"/>
      <c r="C14" s="221"/>
      <c r="D14" s="222"/>
      <c r="E14" s="5"/>
      <c r="F14" s="145"/>
      <c r="G14" s="5"/>
      <c r="H14" s="5"/>
      <c r="I14" s="7"/>
      <c r="J14" s="146"/>
      <c r="K14" s="144"/>
      <c r="L14" s="99"/>
      <c r="M14" s="74" t="e">
        <f t="shared" si="0"/>
        <v>#DIV/0!</v>
      </c>
      <c r="N14" s="68"/>
      <c r="O14" s="28">
        <f t="shared" si="1"/>
        <v>0</v>
      </c>
      <c r="P14" s="28">
        <f t="shared" si="2"/>
        <v>0</v>
      </c>
      <c r="Q14" s="127"/>
    </row>
    <row r="15" spans="1:23" s="26" customFormat="1" ht="50.25" customHeight="1" x14ac:dyDescent="0.25">
      <c r="A15" s="220"/>
      <c r="B15" s="221"/>
      <c r="C15" s="221"/>
      <c r="D15" s="222"/>
      <c r="E15" s="5"/>
      <c r="F15" s="145"/>
      <c r="G15" s="5"/>
      <c r="H15" s="5"/>
      <c r="I15" s="7"/>
      <c r="J15" s="146"/>
      <c r="K15" s="144"/>
      <c r="L15" s="99"/>
      <c r="M15" s="74" t="e">
        <f t="shared" si="0"/>
        <v>#DIV/0!</v>
      </c>
      <c r="N15" s="68"/>
      <c r="O15" s="28">
        <f t="shared" si="1"/>
        <v>0</v>
      </c>
      <c r="P15" s="28">
        <f t="shared" si="2"/>
        <v>0</v>
      </c>
      <c r="Q15" s="127"/>
    </row>
    <row r="16" spans="1:23" s="26" customFormat="1" ht="50.25" customHeight="1" x14ac:dyDescent="0.25">
      <c r="A16" s="220"/>
      <c r="B16" s="221"/>
      <c r="C16" s="221"/>
      <c r="D16" s="222"/>
      <c r="E16" s="5"/>
      <c r="F16" s="145"/>
      <c r="G16" s="5"/>
      <c r="H16" s="5"/>
      <c r="I16" s="7"/>
      <c r="J16" s="146"/>
      <c r="K16" s="144"/>
      <c r="L16" s="99"/>
      <c r="M16" s="74" t="e">
        <f t="shared" si="0"/>
        <v>#DIV/0!</v>
      </c>
      <c r="N16" s="68"/>
      <c r="O16" s="28">
        <f t="shared" si="1"/>
        <v>0</v>
      </c>
      <c r="P16" s="28">
        <f t="shared" si="2"/>
        <v>0</v>
      </c>
      <c r="Q16" s="127"/>
    </row>
    <row r="17" spans="1:17" s="26" customFormat="1" ht="50.25" customHeight="1" x14ac:dyDescent="0.25">
      <c r="A17" s="220"/>
      <c r="B17" s="221"/>
      <c r="C17" s="221"/>
      <c r="D17" s="222"/>
      <c r="E17" s="5"/>
      <c r="F17" s="145"/>
      <c r="G17" s="5"/>
      <c r="H17" s="5"/>
      <c r="I17" s="7"/>
      <c r="J17" s="146"/>
      <c r="K17" s="144"/>
      <c r="L17" s="99"/>
      <c r="M17" s="74" t="e">
        <f t="shared" si="0"/>
        <v>#DIV/0!</v>
      </c>
      <c r="N17" s="68"/>
      <c r="O17" s="28">
        <f t="shared" si="1"/>
        <v>0</v>
      </c>
      <c r="P17" s="28">
        <f t="shared" si="2"/>
        <v>0</v>
      </c>
      <c r="Q17" s="127"/>
    </row>
    <row r="18" spans="1:17" s="15" customFormat="1" ht="21.75" customHeight="1" x14ac:dyDescent="0.25">
      <c r="A18" s="181" t="s">
        <v>138</v>
      </c>
      <c r="B18" s="182"/>
      <c r="C18" s="182"/>
      <c r="D18" s="183"/>
      <c r="E18" s="59">
        <f>SUM(E8:E17)</f>
        <v>0</v>
      </c>
      <c r="F18" s="59"/>
      <c r="G18" s="59"/>
      <c r="H18" s="59"/>
      <c r="I18" s="63"/>
      <c r="J18" s="63"/>
      <c r="K18" s="64"/>
      <c r="L18" s="65"/>
      <c r="M18" s="77">
        <f>SUMIF(M8:M17,"&lt;&gt;#DIV/0!")</f>
        <v>0</v>
      </c>
      <c r="N18" s="57">
        <f>ROUNDUP(SUM(N8:N17),0)</f>
        <v>0</v>
      </c>
      <c r="O18" s="57">
        <f>ROUNDUP(SUM(O8:O17),0)</f>
        <v>0</v>
      </c>
      <c r="P18" s="57">
        <f>ROUNDUP(SUM(P8:P17),0)</f>
        <v>0</v>
      </c>
      <c r="Q18" s="46" t="s">
        <v>0</v>
      </c>
    </row>
    <row r="19" spans="1:17" s="15" customFormat="1" ht="15" customHeight="1" x14ac:dyDescent="0.2">
      <c r="A19" s="1"/>
      <c r="B19" s="1"/>
      <c r="C19" s="1"/>
      <c r="D19" s="1"/>
      <c r="E19" s="1"/>
      <c r="F19" s="1"/>
      <c r="G19" s="1"/>
      <c r="H19" s="1"/>
      <c r="I19" s="226" t="s">
        <v>21</v>
      </c>
      <c r="J19" s="226"/>
      <c r="K19" s="226"/>
      <c r="L19" s="227"/>
      <c r="M19" s="227"/>
      <c r="N19" s="227"/>
      <c r="O19" s="227"/>
      <c r="P19" s="227"/>
      <c r="Q19" s="1"/>
    </row>
  </sheetData>
  <sheetProtection algorithmName="SHA-512" hashValue="pfOAm8aJbLFU/zTFLbxcQh8NfXzEvJdGk8br0jL7sofaJAuO07fxR3hLu2S+vqdfVJkBFs7+7b7MdP1wBgxsDA==" saltValue="cW2bJdAybRNSDl2b+a6kwg==" spinCount="100000" sheet="1" selectLockedCells="1"/>
  <protectedRanges>
    <protectedRange sqref="M7" name="Range3_1_1_2"/>
  </protectedRanges>
  <mergeCells count="24">
    <mergeCell ref="A1:Q1"/>
    <mergeCell ref="C2:L2"/>
    <mergeCell ref="C3:L3"/>
    <mergeCell ref="A4:D4"/>
    <mergeCell ref="A2:B2"/>
    <mergeCell ref="A3:B3"/>
    <mergeCell ref="N2:O2"/>
    <mergeCell ref="P2:Q2"/>
    <mergeCell ref="N3:O3"/>
    <mergeCell ref="N4:O4"/>
    <mergeCell ref="A5:D5"/>
    <mergeCell ref="I19:P19"/>
    <mergeCell ref="A7:D7"/>
    <mergeCell ref="A8:D8"/>
    <mergeCell ref="A9:D9"/>
    <mergeCell ref="A10:D10"/>
    <mergeCell ref="A11:D11"/>
    <mergeCell ref="A17:D17"/>
    <mergeCell ref="A18:D18"/>
    <mergeCell ref="A16:D16"/>
    <mergeCell ref="A12:D12"/>
    <mergeCell ref="A13:D13"/>
    <mergeCell ref="A14:D14"/>
    <mergeCell ref="A15:D15"/>
  </mergeCells>
  <dataValidations count="11">
    <dataValidation allowBlank="1" showInputMessage="1" showErrorMessage="1" promptTitle="Job Responsibilities" prompt="Provide a summary of the duties and responsibilities associated with each position." sqref="Q7" xr:uid="{E25B71F7-5242-458F-96E8-9D39D56A1931}"/>
    <dataValidation allowBlank="1" showInputMessage="1" showErrorMessage="1" promptTitle="Total Cost" prompt="This is the total cost of the position. " sqref="P7" xr:uid="{9728CA77-4D2E-4C9A-BD3C-101575034D0D}"/>
    <dataValidation allowBlank="1" showInputMessage="1" showErrorMessage="1" promptTitle="Other Share " prompt="This information is the amount of the position that will be supported using the Delegate Agency/Organization’s other funding. " sqref="O7" xr:uid="{450CF1C7-B325-4419-8EBA-C0711D51C852}"/>
    <dataValidation allowBlank="1" showInputMessage="1" showErrorMessage="1" promptTitle="Grant Award Share " prompt="For each position listed, please indicate what amount of salary will be paid with City funds." sqref="N7" xr:uid="{7DC05FB5-160F-41ED-8682-5A9A6E8FC421}"/>
    <dataValidation allowBlank="1" showInputMessage="1" showErrorMessage="1" promptTitle="Estimate for Each Pay Period" prompt="The estimate for each pay period should be the maximum amount allowable to pay (i.e. dollar limitation per pay period). " sqref="M7" xr:uid="{3465573C-23C3-40F7-B44B-2A1EFD17BA77}"/>
    <dataValidation allowBlank="1" showInputMessage="1" showErrorMessage="1" promptTitle="% Time Budget on Project" prompt="Please indicate the percentage (%) of time budgeted on the project (city Share Only) that this employee is anticipated to spend on this program allocated to this budget " sqref="J7:L7" xr:uid="{B348F83A-D97A-43A9-896A-8495DBC87A33}"/>
    <dataValidation allowBlank="1" showInputMessage="1" showErrorMessage="1" promptTitle="Hours Worked Per Pay Period" prompt="Enter the total hours an employee is expected to work per pay period. " sqref="I7" xr:uid="{4AE64CBC-DCA9-44A9-87A9-11E6335FDF46}"/>
    <dataValidation allowBlank="1" showInputMessage="1" showErrorMessage="1" promptTitle="# of Pay Periods" prompt="List the number of pay periods either per year or employment period; this information must be provided for each employee included in the budget." sqref="G7:H7" xr:uid="{40B2F986-043B-4C2D-90DB-0D991F4A9025}"/>
    <dataValidation allowBlank="1" showInputMessage="1" showErrorMessage="1" promptTitle="Annual Salary / Hourly wage " prompt="Indicate the corresponding gross salary for each employee. If there are different salaries for the same position, list the salary in separate rows." sqref="F7" xr:uid="{926A8F88-DB6B-4F54-B2A1-51A5F68817DC}"/>
    <dataValidation allowBlank="1" showInputMessage="1" showErrorMessage="1" promptTitle="Number of Employee(s)" prompt="Indicate the number of employees to be funded." sqref="E7" xr:uid="{F6CCFD68-D8BD-4424-A093-78BC9F9954A9}"/>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7:D7" xr:uid="{F9E23221-9DE6-4931-ACFC-85F28625C623}"/>
  </dataValidations>
  <pageMargins left="0.25" right="0.25" top="0.75" bottom="0.75" header="0.3" footer="0.3"/>
  <pageSetup scale="42" fitToHeight="0" orientation="landscape" r:id="rId1"/>
  <headerFooter>
    <oddHeader>&amp;CCity of Chicago Personnel Budget (Form 2)</oddHeader>
    <oddFooter>&amp;CLast Updated: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966E-32AD-4292-B38D-FB3A66CFF0BB}">
  <sheetPr>
    <tabColor indexed="44"/>
    <pageSetUpPr fitToPage="1"/>
  </sheetPr>
  <dimension ref="A1:X20"/>
  <sheetViews>
    <sheetView view="pageBreakPreview" topLeftCell="A6" zoomScale="70" zoomScaleNormal="100" zoomScaleSheetLayoutView="70" zoomScalePageLayoutView="80" workbookViewId="0">
      <selection activeCell="N8" sqref="N8"/>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5" width="13.28515625" style="14" customWidth="1"/>
    <col min="6" max="7" width="17.85546875" style="14" customWidth="1"/>
    <col min="8" max="8" width="20.85546875" style="14" customWidth="1"/>
    <col min="9" max="9" width="21.85546875" style="14" customWidth="1"/>
    <col min="10" max="11" width="17.85546875" style="14" customWidth="1"/>
    <col min="12" max="12" width="13.5703125" style="14" customWidth="1"/>
    <col min="13" max="13" width="24" style="44" customWidth="1"/>
    <col min="14" max="14" width="16" style="14" customWidth="1"/>
    <col min="15" max="15" width="14" style="14" customWidth="1"/>
    <col min="16" max="16" width="16" style="14" customWidth="1"/>
    <col min="17" max="17" width="54.85546875" style="14" customWidth="1"/>
    <col min="18" max="16384" width="9.140625" style="14"/>
  </cols>
  <sheetData>
    <row r="1" spans="1:24" s="15" customFormat="1" ht="23.25" x14ac:dyDescent="0.35">
      <c r="A1" s="184" t="s">
        <v>62</v>
      </c>
      <c r="B1" s="184"/>
      <c r="C1" s="184"/>
      <c r="D1" s="184"/>
      <c r="E1" s="184"/>
      <c r="F1" s="184"/>
      <c r="G1" s="184"/>
      <c r="H1" s="184"/>
      <c r="I1" s="184"/>
      <c r="J1" s="184"/>
      <c r="K1" s="184"/>
      <c r="L1" s="184"/>
      <c r="M1" s="184"/>
      <c r="N1" s="184"/>
      <c r="O1" s="184"/>
      <c r="P1" s="184"/>
      <c r="Q1" s="184"/>
    </row>
    <row r="2" spans="1:24" s="15" customFormat="1" ht="35.25" customHeight="1" x14ac:dyDescent="0.25">
      <c r="A2" s="164" t="s">
        <v>41</v>
      </c>
      <c r="B2" s="164"/>
      <c r="C2" s="196">
        <f>'Form 1'!C3</f>
        <v>0</v>
      </c>
      <c r="D2" s="196"/>
      <c r="E2" s="196"/>
      <c r="F2" s="196"/>
      <c r="G2" s="196"/>
      <c r="H2" s="196"/>
      <c r="I2" s="196"/>
      <c r="J2" s="196"/>
      <c r="K2" s="196"/>
      <c r="L2" s="196"/>
      <c r="M2" s="2"/>
      <c r="N2" s="174" t="s">
        <v>76</v>
      </c>
      <c r="O2" s="174"/>
      <c r="P2" s="196">
        <f>'Form 1'!H6</f>
        <v>0</v>
      </c>
      <c r="Q2" s="196"/>
      <c r="R2" s="196"/>
      <c r="S2" s="1"/>
      <c r="T2" s="1"/>
      <c r="U2" s="1"/>
      <c r="V2" s="1"/>
    </row>
    <row r="3" spans="1:24" s="15" customFormat="1" ht="15.75" customHeight="1" x14ac:dyDescent="0.25">
      <c r="A3" s="164" t="s">
        <v>43</v>
      </c>
      <c r="B3" s="164"/>
      <c r="C3" s="186" t="str">
        <f>'[1]Form 1'!H3</f>
        <v xml:space="preserve">50 - Family and Support Services </v>
      </c>
      <c r="D3" s="186"/>
      <c r="E3" s="186"/>
      <c r="F3" s="186"/>
      <c r="G3" s="186"/>
      <c r="H3" s="186"/>
      <c r="I3" s="186"/>
      <c r="J3" s="186"/>
      <c r="K3" s="186"/>
      <c r="L3" s="186"/>
      <c r="M3" s="2"/>
      <c r="N3" s="174" t="s">
        <v>54</v>
      </c>
      <c r="O3" s="174"/>
      <c r="P3" s="72">
        <f>'Form 1'!C4</f>
        <v>0</v>
      </c>
      <c r="Q3" s="72"/>
      <c r="S3" s="1"/>
      <c r="T3" s="1"/>
      <c r="U3" s="1"/>
      <c r="V3" s="1"/>
      <c r="W3" s="25"/>
      <c r="X3" s="25"/>
    </row>
    <row r="4" spans="1:24" s="15" customFormat="1" ht="40.5" customHeight="1" x14ac:dyDescent="0.25">
      <c r="A4" s="174" t="s">
        <v>79</v>
      </c>
      <c r="B4" s="164"/>
      <c r="C4" s="164"/>
      <c r="D4" s="164"/>
      <c r="E4" s="80">
        <f>'Form 1'!C10</f>
        <v>2023</v>
      </c>
      <c r="F4" s="20"/>
      <c r="G4" s="20"/>
      <c r="H4" s="20"/>
      <c r="I4" s="1"/>
      <c r="J4" s="1"/>
      <c r="K4" s="1"/>
      <c r="L4" s="1"/>
      <c r="M4" s="1"/>
      <c r="N4" s="174" t="s">
        <v>55</v>
      </c>
      <c r="O4" s="174"/>
      <c r="P4" s="72">
        <f>'Form 1'!C9</f>
        <v>0</v>
      </c>
      <c r="Q4" s="30"/>
      <c r="S4" s="1"/>
      <c r="T4" s="1"/>
      <c r="U4" s="1"/>
      <c r="V4" s="1"/>
      <c r="W4" s="25"/>
      <c r="X4" s="25"/>
    </row>
    <row r="5" spans="1:24" s="15" customFormat="1" ht="28.5" customHeight="1" x14ac:dyDescent="0.25">
      <c r="A5" s="174" t="s">
        <v>127</v>
      </c>
      <c r="B5" s="164"/>
      <c r="C5" s="164"/>
      <c r="D5" s="164"/>
      <c r="E5" s="126"/>
      <c r="F5" s="1"/>
      <c r="G5" s="1"/>
      <c r="H5" s="1"/>
      <c r="I5" s="1"/>
      <c r="J5" s="1"/>
      <c r="K5" s="1"/>
      <c r="L5" s="1"/>
      <c r="M5" s="41"/>
      <c r="N5" s="1"/>
      <c r="O5" s="1"/>
      <c r="P5" s="1"/>
      <c r="Q5" s="1"/>
    </row>
    <row r="6" spans="1:24" s="15" customFormat="1" ht="15" customHeight="1" x14ac:dyDescent="0.2">
      <c r="A6" s="105"/>
      <c r="B6" s="2"/>
      <c r="C6" s="2"/>
      <c r="D6" s="2"/>
      <c r="E6" s="1"/>
      <c r="F6" s="1"/>
      <c r="G6" s="1"/>
      <c r="H6" s="1"/>
      <c r="I6" s="1"/>
      <c r="J6" s="1"/>
      <c r="K6" s="1"/>
      <c r="L6" s="1"/>
      <c r="M6" s="41"/>
      <c r="N6" s="1"/>
      <c r="O6" s="1"/>
      <c r="P6" s="1"/>
      <c r="Q6" s="1"/>
      <c r="T6" s="15" t="s">
        <v>39</v>
      </c>
    </row>
    <row r="7" spans="1:24" s="26" customFormat="1" ht="104.25" customHeight="1" x14ac:dyDescent="0.25">
      <c r="A7" s="190" t="s">
        <v>52</v>
      </c>
      <c r="B7" s="191"/>
      <c r="C7" s="191"/>
      <c r="D7" s="192"/>
      <c r="E7" s="17" t="s">
        <v>49</v>
      </c>
      <c r="F7" s="17" t="s">
        <v>53</v>
      </c>
      <c r="G7" s="17" t="s">
        <v>113</v>
      </c>
      <c r="H7" s="17" t="s">
        <v>139</v>
      </c>
      <c r="I7" s="17" t="s">
        <v>137</v>
      </c>
      <c r="J7" s="17" t="s">
        <v>140</v>
      </c>
      <c r="K7" s="98" t="s">
        <v>141</v>
      </c>
      <c r="L7" s="98" t="s">
        <v>144</v>
      </c>
      <c r="M7" s="17" t="s">
        <v>142</v>
      </c>
      <c r="N7" s="17" t="s">
        <v>133</v>
      </c>
      <c r="O7" s="17" t="s">
        <v>134</v>
      </c>
      <c r="P7" s="17" t="s">
        <v>135</v>
      </c>
      <c r="Q7" s="106" t="s">
        <v>136</v>
      </c>
    </row>
    <row r="8" spans="1:24" s="26" customFormat="1" ht="49.5" customHeight="1" x14ac:dyDescent="0.25">
      <c r="A8" s="220"/>
      <c r="B8" s="221"/>
      <c r="C8" s="221"/>
      <c r="D8" s="222"/>
      <c r="E8" s="5"/>
      <c r="F8" s="145"/>
      <c r="G8" s="5"/>
      <c r="H8" s="5"/>
      <c r="I8" s="7"/>
      <c r="J8" s="146"/>
      <c r="K8" s="144"/>
      <c r="L8" s="99"/>
      <c r="M8" s="74" t="e">
        <f>IF(I8=0,N8/G8, N8/G8)/E8</f>
        <v>#DIV/0!</v>
      </c>
      <c r="N8" s="68"/>
      <c r="O8" s="28">
        <f>P8-N8</f>
        <v>0</v>
      </c>
      <c r="P8" s="28">
        <f>ROUNDUP(IF(I8=0,E8*F8*J8, E8*F8*G8*I8*J8),0)</f>
        <v>0</v>
      </c>
      <c r="Q8" s="127"/>
    </row>
    <row r="9" spans="1:24" s="26" customFormat="1" ht="60" customHeight="1" x14ac:dyDescent="0.25">
      <c r="A9" s="187"/>
      <c r="B9" s="188"/>
      <c r="C9" s="188"/>
      <c r="D9" s="189"/>
      <c r="E9" s="5"/>
      <c r="F9" s="145"/>
      <c r="G9" s="5"/>
      <c r="H9" s="5"/>
      <c r="I9" s="7"/>
      <c r="J9" s="146"/>
      <c r="K9" s="144"/>
      <c r="L9" s="99"/>
      <c r="M9" s="74" t="e">
        <f t="shared" ref="M9:M18" si="0">IF(I9=0,N9/G9, N9/G9)/E9</f>
        <v>#DIV/0!</v>
      </c>
      <c r="N9" s="68"/>
      <c r="O9" s="28">
        <f t="shared" ref="O9:O18" si="1">P9-N9</f>
        <v>0</v>
      </c>
      <c r="P9" s="28">
        <f>ROUNDUP(IF(I9=0,E9*F9*J9, E9*F9*G9*I9*J9),0)</f>
        <v>0</v>
      </c>
      <c r="Q9" s="127"/>
      <c r="S9" s="47"/>
    </row>
    <row r="10" spans="1:24" s="26" customFormat="1" ht="51" customHeight="1" x14ac:dyDescent="0.25">
      <c r="A10" s="220"/>
      <c r="B10" s="221"/>
      <c r="C10" s="221"/>
      <c r="D10" s="222"/>
      <c r="E10" s="5"/>
      <c r="F10" s="145"/>
      <c r="G10" s="5"/>
      <c r="H10" s="5"/>
      <c r="I10" s="7"/>
      <c r="J10" s="146"/>
      <c r="K10" s="144"/>
      <c r="L10" s="99"/>
      <c r="M10" s="74" t="e">
        <f t="shared" si="0"/>
        <v>#DIV/0!</v>
      </c>
      <c r="N10" s="68"/>
      <c r="O10" s="28">
        <f t="shared" si="1"/>
        <v>0</v>
      </c>
      <c r="P10" s="28">
        <f t="shared" ref="P10:P18" si="2">ROUNDUP(IF(I10=0,E10*F10*J10, E10*F10*G10*I10*J10),0)</f>
        <v>0</v>
      </c>
      <c r="Q10" s="127"/>
      <c r="S10" s="47"/>
    </row>
    <row r="11" spans="1:24" s="26" customFormat="1" ht="50.25" customHeight="1" x14ac:dyDescent="0.25">
      <c r="A11" s="220"/>
      <c r="B11" s="221"/>
      <c r="C11" s="221"/>
      <c r="D11" s="222"/>
      <c r="E11" s="5"/>
      <c r="F11" s="145"/>
      <c r="G11" s="5"/>
      <c r="H11" s="5"/>
      <c r="I11" s="7"/>
      <c r="J11" s="146"/>
      <c r="K11" s="144"/>
      <c r="L11" s="99"/>
      <c r="M11" s="74" t="e">
        <f t="shared" si="0"/>
        <v>#DIV/0!</v>
      </c>
      <c r="N11" s="68"/>
      <c r="O11" s="28">
        <f t="shared" si="1"/>
        <v>0</v>
      </c>
      <c r="P11" s="28">
        <f t="shared" si="2"/>
        <v>0</v>
      </c>
      <c r="Q11" s="127"/>
    </row>
    <row r="12" spans="1:24" s="26" customFormat="1" ht="50.25" customHeight="1" x14ac:dyDescent="0.25">
      <c r="A12" s="220"/>
      <c r="B12" s="221"/>
      <c r="C12" s="221"/>
      <c r="D12" s="222"/>
      <c r="E12" s="5"/>
      <c r="F12" s="145"/>
      <c r="G12" s="5"/>
      <c r="H12" s="5"/>
      <c r="I12" s="7"/>
      <c r="J12" s="146"/>
      <c r="K12" s="144"/>
      <c r="L12" s="99"/>
      <c r="M12" s="74" t="e">
        <f t="shared" si="0"/>
        <v>#DIV/0!</v>
      </c>
      <c r="N12" s="68"/>
      <c r="O12" s="28">
        <f t="shared" si="1"/>
        <v>0</v>
      </c>
      <c r="P12" s="28">
        <f t="shared" si="2"/>
        <v>0</v>
      </c>
      <c r="Q12" s="127"/>
    </row>
    <row r="13" spans="1:24" s="26" customFormat="1" ht="50.25" customHeight="1" x14ac:dyDescent="0.25">
      <c r="A13" s="220"/>
      <c r="B13" s="221"/>
      <c r="C13" s="221"/>
      <c r="D13" s="222"/>
      <c r="E13" s="5"/>
      <c r="F13" s="145"/>
      <c r="G13" s="5"/>
      <c r="H13" s="5"/>
      <c r="I13" s="7"/>
      <c r="J13" s="146"/>
      <c r="K13" s="144"/>
      <c r="L13" s="99"/>
      <c r="M13" s="74" t="e">
        <f t="shared" si="0"/>
        <v>#DIV/0!</v>
      </c>
      <c r="N13" s="68"/>
      <c r="O13" s="28">
        <f t="shared" si="1"/>
        <v>0</v>
      </c>
      <c r="P13" s="28">
        <f t="shared" si="2"/>
        <v>0</v>
      </c>
      <c r="Q13" s="127"/>
    </row>
    <row r="14" spans="1:24" s="26" customFormat="1" ht="50.25" customHeight="1" x14ac:dyDescent="0.25">
      <c r="A14" s="220"/>
      <c r="B14" s="221"/>
      <c r="C14" s="221"/>
      <c r="D14" s="222"/>
      <c r="E14" s="5"/>
      <c r="F14" s="145"/>
      <c r="G14" s="5"/>
      <c r="H14" s="5"/>
      <c r="I14" s="7"/>
      <c r="J14" s="146"/>
      <c r="K14" s="144"/>
      <c r="L14" s="99"/>
      <c r="M14" s="74" t="e">
        <f t="shared" si="0"/>
        <v>#DIV/0!</v>
      </c>
      <c r="N14" s="68"/>
      <c r="O14" s="28">
        <f t="shared" si="1"/>
        <v>0</v>
      </c>
      <c r="P14" s="28">
        <f t="shared" si="2"/>
        <v>0</v>
      </c>
      <c r="Q14" s="127"/>
    </row>
    <row r="15" spans="1:24" s="26" customFormat="1" ht="50.25" customHeight="1" x14ac:dyDescent="0.25">
      <c r="A15" s="220"/>
      <c r="B15" s="221"/>
      <c r="C15" s="221"/>
      <c r="D15" s="222"/>
      <c r="E15" s="5"/>
      <c r="F15" s="145"/>
      <c r="G15" s="5"/>
      <c r="H15" s="5"/>
      <c r="I15" s="7"/>
      <c r="J15" s="146"/>
      <c r="K15" s="144"/>
      <c r="L15" s="99"/>
      <c r="M15" s="74" t="e">
        <f t="shared" si="0"/>
        <v>#DIV/0!</v>
      </c>
      <c r="N15" s="68"/>
      <c r="O15" s="28">
        <f t="shared" si="1"/>
        <v>0</v>
      </c>
      <c r="P15" s="28">
        <f t="shared" si="2"/>
        <v>0</v>
      </c>
      <c r="Q15" s="127"/>
    </row>
    <row r="16" spans="1:24" s="26" customFormat="1" ht="50.25" customHeight="1" x14ac:dyDescent="0.25">
      <c r="A16" s="220"/>
      <c r="B16" s="221"/>
      <c r="C16" s="221"/>
      <c r="D16" s="222"/>
      <c r="E16" s="5"/>
      <c r="F16" s="145"/>
      <c r="G16" s="5"/>
      <c r="H16" s="5"/>
      <c r="I16" s="7"/>
      <c r="J16" s="146"/>
      <c r="K16" s="144"/>
      <c r="L16" s="99"/>
      <c r="M16" s="74" t="e">
        <f t="shared" si="0"/>
        <v>#DIV/0!</v>
      </c>
      <c r="N16" s="68"/>
      <c r="O16" s="28">
        <f t="shared" si="1"/>
        <v>0</v>
      </c>
      <c r="P16" s="28">
        <f t="shared" si="2"/>
        <v>0</v>
      </c>
      <c r="Q16" s="127"/>
    </row>
    <row r="17" spans="1:17" s="26" customFormat="1" ht="50.25" customHeight="1" x14ac:dyDescent="0.25">
      <c r="A17" s="220"/>
      <c r="B17" s="221"/>
      <c r="C17" s="221"/>
      <c r="D17" s="222"/>
      <c r="E17" s="5"/>
      <c r="F17" s="145"/>
      <c r="G17" s="5"/>
      <c r="H17" s="5"/>
      <c r="I17" s="7"/>
      <c r="J17" s="146"/>
      <c r="K17" s="144"/>
      <c r="L17" s="99"/>
      <c r="M17" s="74" t="e">
        <f t="shared" si="0"/>
        <v>#DIV/0!</v>
      </c>
      <c r="N17" s="68"/>
      <c r="O17" s="28">
        <f t="shared" si="1"/>
        <v>0</v>
      </c>
      <c r="P17" s="28">
        <f t="shared" si="2"/>
        <v>0</v>
      </c>
      <c r="Q17" s="127"/>
    </row>
    <row r="18" spans="1:17" s="26" customFormat="1" ht="50.25" customHeight="1" x14ac:dyDescent="0.25">
      <c r="A18" s="220"/>
      <c r="B18" s="221"/>
      <c r="C18" s="221"/>
      <c r="D18" s="222"/>
      <c r="E18" s="5"/>
      <c r="F18" s="145"/>
      <c r="G18" s="5"/>
      <c r="H18" s="5"/>
      <c r="I18" s="7"/>
      <c r="J18" s="146"/>
      <c r="K18" s="144"/>
      <c r="L18" s="99"/>
      <c r="M18" s="74" t="e">
        <f t="shared" si="0"/>
        <v>#DIV/0!</v>
      </c>
      <c r="N18" s="68"/>
      <c r="O18" s="28">
        <f t="shared" si="1"/>
        <v>0</v>
      </c>
      <c r="P18" s="28">
        <f t="shared" si="2"/>
        <v>0</v>
      </c>
      <c r="Q18" s="127"/>
    </row>
    <row r="19" spans="1:17" s="15" customFormat="1" ht="21.75" customHeight="1" x14ac:dyDescent="0.25">
      <c r="A19" s="181" t="s">
        <v>138</v>
      </c>
      <c r="B19" s="182"/>
      <c r="C19" s="182"/>
      <c r="D19" s="183"/>
      <c r="E19" s="59">
        <f>SUM(E8:E18)</f>
        <v>0</v>
      </c>
      <c r="F19" s="59"/>
      <c r="G19" s="59"/>
      <c r="H19" s="59"/>
      <c r="I19" s="63"/>
      <c r="J19" s="63"/>
      <c r="K19" s="64"/>
      <c r="L19" s="65"/>
      <c r="M19" s="77">
        <f>SUMIF(M8:M18,"&lt;&gt;#DIV/0!")</f>
        <v>0</v>
      </c>
      <c r="N19" s="57">
        <f>ROUNDUP(SUM(N8:N18),0)</f>
        <v>0</v>
      </c>
      <c r="O19" s="57">
        <f>ROUNDUP(SUM(O8:O18),0)</f>
        <v>0</v>
      </c>
      <c r="P19" s="57">
        <f>ROUNDUP(SUM(P8:P18),0)</f>
        <v>0</v>
      </c>
      <c r="Q19" s="46" t="s">
        <v>0</v>
      </c>
    </row>
    <row r="20" spans="1:17" s="15" customFormat="1" ht="15" customHeight="1" x14ac:dyDescent="0.2">
      <c r="A20" s="1"/>
      <c r="B20" s="1"/>
      <c r="C20" s="1"/>
      <c r="D20" s="1"/>
      <c r="E20" s="1"/>
      <c r="F20" s="1"/>
      <c r="G20" s="1"/>
      <c r="H20" s="1"/>
      <c r="I20" s="226" t="s">
        <v>21</v>
      </c>
      <c r="J20" s="226"/>
      <c r="K20" s="226"/>
      <c r="L20" s="227"/>
      <c r="M20" s="227"/>
      <c r="N20" s="227"/>
      <c r="O20" s="227"/>
      <c r="P20" s="227"/>
      <c r="Q20" s="1"/>
    </row>
  </sheetData>
  <sheetProtection algorithmName="SHA-512" hashValue="DgGKorB1FX8RvQOWA3afGYOygj655vn/yQNKcYR2Q7W7A4ED7THXUmSra5GC+HACyDTagUZHIMzmG3Ti+Qt01w==" saltValue="Qy3J+nMOkb9QW0HPhvZXaA==" spinCount="100000" sheet="1" selectLockedCells="1"/>
  <protectedRanges>
    <protectedRange sqref="M7" name="Range3_1_1_2_1"/>
  </protectedRanges>
  <mergeCells count="25">
    <mergeCell ref="A15:D15"/>
    <mergeCell ref="A16:D16"/>
    <mergeCell ref="A1:Q1"/>
    <mergeCell ref="C2:L2"/>
    <mergeCell ref="C3:L3"/>
    <mergeCell ref="N2:O2"/>
    <mergeCell ref="P2:R2"/>
    <mergeCell ref="N3:O3"/>
    <mergeCell ref="A5:D5"/>
    <mergeCell ref="A18:D18"/>
    <mergeCell ref="A19:D19"/>
    <mergeCell ref="I20:P20"/>
    <mergeCell ref="A4:D4"/>
    <mergeCell ref="A2:B2"/>
    <mergeCell ref="A3:B3"/>
    <mergeCell ref="A7:D7"/>
    <mergeCell ref="A8:D8"/>
    <mergeCell ref="A9:D9"/>
    <mergeCell ref="A10:D10"/>
    <mergeCell ref="A11:D11"/>
    <mergeCell ref="A17:D17"/>
    <mergeCell ref="N4:O4"/>
    <mergeCell ref="A12:D12"/>
    <mergeCell ref="A13:D13"/>
    <mergeCell ref="A14:D14"/>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7:D7" xr:uid="{702920A7-78E4-4D62-99FA-1D30C65D844D}"/>
    <dataValidation allowBlank="1" showInputMessage="1" showErrorMessage="1" promptTitle="Number of Employee(s)" prompt="Indicate the number of employees to be funded." sqref="E7" xr:uid="{B5E912B4-DBD9-424B-B513-36613EF32128}"/>
    <dataValidation allowBlank="1" showInputMessage="1" showErrorMessage="1" promptTitle="Annual Salary / Hourly wage " prompt="Indicate the corresponding gross salary for each employee. If there are different salaries for the same position, list the salary in separate rows." sqref="F7" xr:uid="{9D324A10-34D5-4BFB-A962-79DAE134597A}"/>
    <dataValidation allowBlank="1" showInputMessage="1" showErrorMessage="1" promptTitle="# of Pay Periods" prompt="List the number of pay periods either per year or employment period; this information must be provided for each employee included in the budget." sqref="G7:H7" xr:uid="{7118E230-129C-465A-9652-1367769EE508}"/>
    <dataValidation allowBlank="1" showInputMessage="1" showErrorMessage="1" promptTitle="Hours Worked Per Pay Period" prompt="Enter the total hours an employee is expected to work per pay period. " sqref="I7" xr:uid="{CEE450C7-4D2B-432D-91BA-41F4B474DFF1}"/>
    <dataValidation allowBlank="1" showInputMessage="1" showErrorMessage="1" promptTitle="% Time Budget on Project" prompt="Please indicate the percentage (%) of time budgeted on the project (city Share Only) that this employee is anticipated to spend on this program allocated to this budget " sqref="J7:L7" xr:uid="{50EDECA9-0E11-46F6-9FE0-754D74F77060}"/>
    <dataValidation allowBlank="1" showInputMessage="1" showErrorMessage="1" promptTitle="Estimate for Each Pay Period" prompt="The estimate for each pay period should be the maximum amount allowable to pay (i.e. dollar limitation per pay period). " sqref="M7" xr:uid="{88CBB0CB-8A5B-4D82-B788-409C500F8BDD}"/>
    <dataValidation allowBlank="1" showInputMessage="1" showErrorMessage="1" promptTitle="Grant Award Share " prompt="For each position listed, please indicate what amount of salary will be paid with City funds." sqref="N7" xr:uid="{63235CFB-F536-4FAB-BA11-C74373EFD3FD}"/>
    <dataValidation allowBlank="1" showInputMessage="1" showErrorMessage="1" promptTitle="Other Share " prompt="This information is the amount of the position that will be supported using the Delegate Agency/Organization’s other funding. " sqref="O7" xr:uid="{3B54A85B-E1DA-42B2-885E-1AC3AC0FDEB0}"/>
    <dataValidation allowBlank="1" showInputMessage="1" showErrorMessage="1" promptTitle="Total Cost" prompt="This is the total cost of the position. " sqref="P7" xr:uid="{0650FEC9-F5FC-49A8-8321-8053A89F9FFE}"/>
    <dataValidation allowBlank="1" showInputMessage="1" showErrorMessage="1" promptTitle="Job Responsibilities" prompt="Provide a summary of the duties and responsibilities associated with each position." sqref="Q7" xr:uid="{E122736D-F72B-4573-964F-9ACFC0CA832D}"/>
  </dataValidations>
  <pageMargins left="0.25" right="0.25" top="0.75" bottom="0.75" header="0.3" footer="0.3"/>
  <pageSetup scale="45" fitToHeight="0" orientation="landscape" r:id="rId1"/>
  <headerFooter>
    <oddHeader>&amp;CCity of Chicago Personnel Budget (Form 2)</oddHeader>
    <oddFooter>&amp;CLast Updated: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20FB-A052-494B-8B3A-53114423E122}">
  <sheetPr>
    <tabColor indexed="44"/>
    <pageSetUpPr fitToPage="1"/>
  </sheetPr>
  <dimension ref="A1:X20"/>
  <sheetViews>
    <sheetView view="pageBreakPreview" topLeftCell="A7" zoomScale="70" zoomScaleNormal="100" zoomScaleSheetLayoutView="70" zoomScalePageLayoutView="80" workbookViewId="0">
      <selection activeCell="N12" sqref="N12"/>
    </sheetView>
  </sheetViews>
  <sheetFormatPr defaultColWidth="9.140625" defaultRowHeight="12.75" x14ac:dyDescent="0.2"/>
  <cols>
    <col min="1" max="1" width="12.42578125" style="14" customWidth="1"/>
    <col min="2" max="2" width="9.42578125" style="14" customWidth="1"/>
    <col min="3" max="3" width="9.140625" style="14" customWidth="1"/>
    <col min="4" max="4" width="7" style="14" customWidth="1"/>
    <col min="5" max="5" width="14" style="14" customWidth="1"/>
    <col min="6" max="6" width="17.7109375" style="14" customWidth="1"/>
    <col min="7" max="7" width="14.28515625" style="14" customWidth="1"/>
    <col min="8" max="8" width="16.7109375" style="14" customWidth="1"/>
    <col min="9" max="9" width="17.7109375" style="14" customWidth="1"/>
    <col min="10" max="10" width="16.5703125" style="14" customWidth="1"/>
    <col min="11" max="11" width="17.85546875" style="14" customWidth="1"/>
    <col min="12" max="12" width="16.85546875" style="14" customWidth="1"/>
    <col min="13" max="13" width="24" style="44" customWidth="1"/>
    <col min="14" max="14" width="16" style="14" customWidth="1"/>
    <col min="15" max="15" width="14" style="14" customWidth="1"/>
    <col min="16" max="16" width="13.5703125" style="14" customWidth="1"/>
    <col min="17" max="17" width="54.85546875" style="14" customWidth="1"/>
    <col min="18" max="16384" width="9.140625" style="14"/>
  </cols>
  <sheetData>
    <row r="1" spans="1:24" s="15" customFormat="1" ht="23.25" x14ac:dyDescent="0.35">
      <c r="A1" s="184" t="s">
        <v>63</v>
      </c>
      <c r="B1" s="184"/>
      <c r="C1" s="184"/>
      <c r="D1" s="184"/>
      <c r="E1" s="184"/>
      <c r="F1" s="184"/>
      <c r="G1" s="184"/>
      <c r="H1" s="184"/>
      <c r="I1" s="184"/>
      <c r="J1" s="184"/>
      <c r="K1" s="184"/>
      <c r="L1" s="184"/>
      <c r="M1" s="184"/>
      <c r="N1" s="184"/>
      <c r="O1" s="184"/>
      <c r="P1" s="184"/>
      <c r="Q1" s="184"/>
    </row>
    <row r="2" spans="1:24" s="15" customFormat="1" ht="35.25" customHeight="1" x14ac:dyDescent="0.25">
      <c r="A2" s="164" t="s">
        <v>41</v>
      </c>
      <c r="B2" s="164"/>
      <c r="C2" s="196">
        <f>'Form 1'!C3</f>
        <v>0</v>
      </c>
      <c r="D2" s="196"/>
      <c r="E2" s="196"/>
      <c r="F2" s="196"/>
      <c r="G2" s="196"/>
      <c r="H2" s="196"/>
      <c r="I2" s="196"/>
      <c r="J2" s="196"/>
      <c r="K2" s="196"/>
      <c r="L2" s="196"/>
      <c r="M2" s="2"/>
      <c r="N2" s="174" t="s">
        <v>76</v>
      </c>
      <c r="O2" s="174"/>
      <c r="P2" s="196">
        <f>'Form 1'!H6</f>
        <v>0</v>
      </c>
      <c r="Q2" s="196"/>
      <c r="R2" s="196"/>
      <c r="S2" s="1"/>
      <c r="T2" s="1"/>
      <c r="U2" s="1"/>
      <c r="V2" s="1"/>
    </row>
    <row r="3" spans="1:24" s="15" customFormat="1" ht="15.75" customHeight="1" x14ac:dyDescent="0.25">
      <c r="A3" s="164" t="s">
        <v>43</v>
      </c>
      <c r="B3" s="164"/>
      <c r="C3" s="186" t="str">
        <f>'[1]Form 1'!H3</f>
        <v xml:space="preserve">50 - Family and Support Services </v>
      </c>
      <c r="D3" s="186"/>
      <c r="E3" s="186"/>
      <c r="F3" s="186"/>
      <c r="G3" s="186"/>
      <c r="H3" s="186"/>
      <c r="I3" s="186"/>
      <c r="J3" s="186"/>
      <c r="K3" s="186"/>
      <c r="L3" s="186"/>
      <c r="M3" s="2"/>
      <c r="N3" s="174" t="s">
        <v>54</v>
      </c>
      <c r="O3" s="174"/>
      <c r="P3" s="72">
        <f>'Form 1'!C4</f>
        <v>0</v>
      </c>
      <c r="Q3" s="72"/>
      <c r="R3" s="72"/>
      <c r="S3" s="1"/>
      <c r="T3" s="1"/>
      <c r="U3" s="1"/>
      <c r="V3" s="1"/>
      <c r="W3" s="25"/>
      <c r="X3" s="25"/>
    </row>
    <row r="4" spans="1:24" s="15" customFormat="1" ht="40.5" customHeight="1" x14ac:dyDescent="0.25">
      <c r="A4" s="174" t="s">
        <v>79</v>
      </c>
      <c r="B4" s="174"/>
      <c r="C4" s="174"/>
      <c r="D4" s="174"/>
      <c r="E4" s="80">
        <f>'Form 1'!C10</f>
        <v>2023</v>
      </c>
      <c r="J4" s="1"/>
      <c r="K4" s="1"/>
      <c r="L4" s="1"/>
      <c r="M4" s="1"/>
      <c r="N4" s="174" t="s">
        <v>55</v>
      </c>
      <c r="O4" s="174"/>
      <c r="P4" s="72">
        <f>'Form 1'!C9</f>
        <v>0</v>
      </c>
      <c r="Q4" s="30"/>
      <c r="R4" s="26"/>
      <c r="S4" s="1"/>
      <c r="T4" s="1"/>
      <c r="U4" s="1"/>
      <c r="V4" s="1"/>
      <c r="W4" s="25"/>
      <c r="X4" s="25"/>
    </row>
    <row r="5" spans="1:24" s="15" customFormat="1" ht="40.5" customHeight="1" x14ac:dyDescent="0.25">
      <c r="A5" s="174" t="s">
        <v>127</v>
      </c>
      <c r="B5" s="164"/>
      <c r="C5" s="164"/>
      <c r="D5" s="164"/>
      <c r="E5" s="126"/>
      <c r="J5" s="1"/>
      <c r="K5" s="1"/>
      <c r="L5" s="1"/>
      <c r="M5" s="1"/>
      <c r="N5" s="105"/>
      <c r="O5" s="105"/>
      <c r="P5" s="1"/>
      <c r="Q5" s="1"/>
      <c r="R5" s="26"/>
      <c r="S5" s="1"/>
      <c r="T5" s="1"/>
      <c r="U5" s="1"/>
      <c r="V5" s="1"/>
      <c r="W5" s="25"/>
      <c r="X5" s="25"/>
    </row>
    <row r="6" spans="1:24" s="15" customFormat="1" ht="15" customHeight="1" x14ac:dyDescent="0.25">
      <c r="B6" s="13"/>
      <c r="C6" s="13"/>
      <c r="D6" s="13"/>
      <c r="F6" s="1"/>
      <c r="G6" s="1"/>
      <c r="H6" s="1"/>
      <c r="I6" s="1"/>
      <c r="J6" s="1"/>
      <c r="K6" s="1"/>
      <c r="L6" s="1"/>
      <c r="M6" s="41"/>
      <c r="N6" s="1"/>
      <c r="O6" s="1"/>
      <c r="P6" s="1"/>
      <c r="Q6" s="1"/>
      <c r="R6" s="26"/>
    </row>
    <row r="7" spans="1:24" s="26" customFormat="1" ht="117" customHeight="1" x14ac:dyDescent="0.25">
      <c r="A7" s="190" t="s">
        <v>52</v>
      </c>
      <c r="B7" s="191"/>
      <c r="C7" s="191"/>
      <c r="D7" s="192"/>
      <c r="E7" s="17" t="s">
        <v>49</v>
      </c>
      <c r="F7" s="17" t="s">
        <v>53</v>
      </c>
      <c r="G7" s="17" t="s">
        <v>113</v>
      </c>
      <c r="H7" s="17" t="s">
        <v>139</v>
      </c>
      <c r="I7" s="17" t="s">
        <v>137</v>
      </c>
      <c r="J7" s="17" t="s">
        <v>131</v>
      </c>
      <c r="K7" s="98" t="s">
        <v>141</v>
      </c>
      <c r="L7" s="98" t="s">
        <v>144</v>
      </c>
      <c r="M7" s="17" t="s">
        <v>145</v>
      </c>
      <c r="N7" s="17" t="s">
        <v>133</v>
      </c>
      <c r="O7" s="17" t="s">
        <v>134</v>
      </c>
      <c r="P7" s="17" t="s">
        <v>135</v>
      </c>
      <c r="Q7" s="106" t="s">
        <v>136</v>
      </c>
    </row>
    <row r="8" spans="1:24" s="26" customFormat="1" ht="49.5" customHeight="1" x14ac:dyDescent="0.25">
      <c r="A8" s="220"/>
      <c r="B8" s="221"/>
      <c r="C8" s="221"/>
      <c r="D8" s="222"/>
      <c r="E8" s="5"/>
      <c r="F8" s="40"/>
      <c r="G8" s="7"/>
      <c r="H8" s="7"/>
      <c r="I8" s="7"/>
      <c r="J8" s="146"/>
      <c r="K8" s="144"/>
      <c r="L8" s="99"/>
      <c r="M8" s="74" t="e">
        <f>IF(I8=0,N8/G8, N8/G8)/E8</f>
        <v>#DIV/0!</v>
      </c>
      <c r="N8" s="68"/>
      <c r="O8" s="28">
        <f>P8-N8</f>
        <v>0</v>
      </c>
      <c r="P8" s="28">
        <f>ROUNDUP(IF(I8=0,E8*F8*J8, E8*F8*G8*I8*J8),0)</f>
        <v>0</v>
      </c>
      <c r="Q8" s="127"/>
    </row>
    <row r="9" spans="1:24" s="26" customFormat="1" ht="60" customHeight="1" x14ac:dyDescent="0.25">
      <c r="A9" s="187"/>
      <c r="B9" s="188"/>
      <c r="C9" s="188"/>
      <c r="D9" s="189"/>
      <c r="E9" s="5"/>
      <c r="F9" s="40"/>
      <c r="G9" s="7"/>
      <c r="H9" s="7"/>
      <c r="I9" s="7"/>
      <c r="J9" s="146"/>
      <c r="K9" s="144"/>
      <c r="L9" s="99"/>
      <c r="M9" s="74" t="e">
        <f t="shared" ref="M9:M18" si="0">IF(I9=0,N9/G9, N9/G9)/E9</f>
        <v>#DIV/0!</v>
      </c>
      <c r="N9" s="68"/>
      <c r="O9" s="28">
        <f t="shared" ref="O9:O18" si="1">P9-N9</f>
        <v>0</v>
      </c>
      <c r="P9" s="28">
        <f t="shared" ref="P9:P18" si="2">ROUNDUP(IF(I9=0,E9*F9*J9, E9*F9*G9*I9*J9),0)</f>
        <v>0</v>
      </c>
      <c r="Q9" s="127"/>
      <c r="S9" s="47"/>
    </row>
    <row r="10" spans="1:24" s="26" customFormat="1" ht="51" customHeight="1" x14ac:dyDescent="0.25">
      <c r="A10" s="220"/>
      <c r="B10" s="221"/>
      <c r="C10" s="221"/>
      <c r="D10" s="222"/>
      <c r="E10" s="5"/>
      <c r="F10" s="40"/>
      <c r="G10" s="7"/>
      <c r="H10" s="7"/>
      <c r="I10" s="7"/>
      <c r="J10" s="146"/>
      <c r="K10" s="144"/>
      <c r="L10" s="99"/>
      <c r="M10" s="74" t="e">
        <f t="shared" si="0"/>
        <v>#DIV/0!</v>
      </c>
      <c r="N10" s="68"/>
      <c r="O10" s="28">
        <f t="shared" si="1"/>
        <v>0</v>
      </c>
      <c r="P10" s="28">
        <f t="shared" si="2"/>
        <v>0</v>
      </c>
      <c r="Q10" s="127"/>
      <c r="S10" s="47"/>
    </row>
    <row r="11" spans="1:24" s="26" customFormat="1" ht="50.25" customHeight="1" x14ac:dyDescent="0.25">
      <c r="A11" s="220"/>
      <c r="B11" s="221"/>
      <c r="C11" s="221"/>
      <c r="D11" s="222"/>
      <c r="E11" s="5"/>
      <c r="F11" s="40"/>
      <c r="G11" s="7"/>
      <c r="H11" s="7"/>
      <c r="I11" s="7"/>
      <c r="J11" s="146"/>
      <c r="K11" s="144"/>
      <c r="L11" s="99"/>
      <c r="M11" s="74" t="e">
        <f t="shared" si="0"/>
        <v>#DIV/0!</v>
      </c>
      <c r="N11" s="68"/>
      <c r="O11" s="28">
        <f t="shared" si="1"/>
        <v>0</v>
      </c>
      <c r="P11" s="28">
        <f t="shared" si="2"/>
        <v>0</v>
      </c>
      <c r="Q11" s="127"/>
    </row>
    <row r="12" spans="1:24" s="26" customFormat="1" ht="50.25" customHeight="1" x14ac:dyDescent="0.25">
      <c r="A12" s="220"/>
      <c r="B12" s="221"/>
      <c r="C12" s="221"/>
      <c r="D12" s="222"/>
      <c r="E12" s="5"/>
      <c r="F12" s="40"/>
      <c r="G12" s="7"/>
      <c r="H12" s="7"/>
      <c r="I12" s="7"/>
      <c r="J12" s="146"/>
      <c r="K12" s="144"/>
      <c r="L12" s="99"/>
      <c r="M12" s="74" t="e">
        <f t="shared" si="0"/>
        <v>#DIV/0!</v>
      </c>
      <c r="N12" s="68"/>
      <c r="O12" s="28">
        <f t="shared" si="1"/>
        <v>0</v>
      </c>
      <c r="P12" s="28">
        <f t="shared" si="2"/>
        <v>0</v>
      </c>
      <c r="Q12" s="127"/>
    </row>
    <row r="13" spans="1:24" s="26" customFormat="1" ht="50.25" customHeight="1" x14ac:dyDescent="0.25">
      <c r="A13" s="220"/>
      <c r="B13" s="221"/>
      <c r="C13" s="221"/>
      <c r="D13" s="222"/>
      <c r="E13" s="5"/>
      <c r="F13" s="40"/>
      <c r="G13" s="7"/>
      <c r="H13" s="7"/>
      <c r="I13" s="7"/>
      <c r="J13" s="146"/>
      <c r="K13" s="144"/>
      <c r="L13" s="99"/>
      <c r="M13" s="74" t="e">
        <f t="shared" si="0"/>
        <v>#DIV/0!</v>
      </c>
      <c r="N13" s="68"/>
      <c r="O13" s="28">
        <f t="shared" si="1"/>
        <v>0</v>
      </c>
      <c r="P13" s="28">
        <f t="shared" si="2"/>
        <v>0</v>
      </c>
      <c r="Q13" s="127"/>
    </row>
    <row r="14" spans="1:24" s="26" customFormat="1" ht="50.25" customHeight="1" x14ac:dyDescent="0.25">
      <c r="A14" s="220"/>
      <c r="B14" s="221"/>
      <c r="C14" s="221"/>
      <c r="D14" s="222"/>
      <c r="E14" s="5"/>
      <c r="F14" s="40"/>
      <c r="G14" s="7"/>
      <c r="H14" s="7"/>
      <c r="I14" s="7"/>
      <c r="J14" s="146"/>
      <c r="K14" s="144"/>
      <c r="L14" s="99"/>
      <c r="M14" s="74" t="e">
        <f t="shared" si="0"/>
        <v>#DIV/0!</v>
      </c>
      <c r="N14" s="68"/>
      <c r="O14" s="28">
        <f t="shared" si="1"/>
        <v>0</v>
      </c>
      <c r="P14" s="28">
        <f t="shared" si="2"/>
        <v>0</v>
      </c>
      <c r="Q14" s="127"/>
    </row>
    <row r="15" spans="1:24" s="26" customFormat="1" ht="50.25" customHeight="1" x14ac:dyDescent="0.25">
      <c r="A15" s="220"/>
      <c r="B15" s="221"/>
      <c r="C15" s="221"/>
      <c r="D15" s="222"/>
      <c r="E15" s="5"/>
      <c r="F15" s="40"/>
      <c r="G15" s="7"/>
      <c r="H15" s="7"/>
      <c r="I15" s="7"/>
      <c r="J15" s="146"/>
      <c r="K15" s="144"/>
      <c r="L15" s="99"/>
      <c r="M15" s="74" t="e">
        <f t="shared" si="0"/>
        <v>#DIV/0!</v>
      </c>
      <c r="N15" s="68"/>
      <c r="O15" s="28">
        <f t="shared" si="1"/>
        <v>0</v>
      </c>
      <c r="P15" s="28">
        <f t="shared" si="2"/>
        <v>0</v>
      </c>
      <c r="Q15" s="127"/>
    </row>
    <row r="16" spans="1:24" s="26" customFormat="1" ht="50.25" customHeight="1" x14ac:dyDescent="0.25">
      <c r="A16" s="220"/>
      <c r="B16" s="221"/>
      <c r="C16" s="221"/>
      <c r="D16" s="222"/>
      <c r="E16" s="5"/>
      <c r="F16" s="40"/>
      <c r="G16" s="7"/>
      <c r="H16" s="7"/>
      <c r="I16" s="7"/>
      <c r="J16" s="146"/>
      <c r="K16" s="144"/>
      <c r="L16" s="99"/>
      <c r="M16" s="74" t="e">
        <f t="shared" si="0"/>
        <v>#DIV/0!</v>
      </c>
      <c r="N16" s="68"/>
      <c r="O16" s="28">
        <f t="shared" si="1"/>
        <v>0</v>
      </c>
      <c r="P16" s="28">
        <f t="shared" si="2"/>
        <v>0</v>
      </c>
      <c r="Q16" s="127"/>
    </row>
    <row r="17" spans="1:17" s="26" customFormat="1" ht="50.25" customHeight="1" x14ac:dyDescent="0.25">
      <c r="A17" s="220"/>
      <c r="B17" s="221"/>
      <c r="C17" s="221"/>
      <c r="D17" s="222"/>
      <c r="E17" s="5"/>
      <c r="F17" s="40"/>
      <c r="G17" s="7"/>
      <c r="H17" s="7"/>
      <c r="I17" s="7"/>
      <c r="J17" s="146"/>
      <c r="K17" s="144"/>
      <c r="L17" s="99"/>
      <c r="M17" s="74" t="e">
        <f t="shared" si="0"/>
        <v>#DIV/0!</v>
      </c>
      <c r="N17" s="68"/>
      <c r="O17" s="28">
        <f t="shared" si="1"/>
        <v>0</v>
      </c>
      <c r="P17" s="28">
        <f t="shared" si="2"/>
        <v>0</v>
      </c>
      <c r="Q17" s="127"/>
    </row>
    <row r="18" spans="1:17" s="26" customFormat="1" ht="50.25" customHeight="1" x14ac:dyDescent="0.25">
      <c r="A18" s="220"/>
      <c r="B18" s="221"/>
      <c r="C18" s="221"/>
      <c r="D18" s="222"/>
      <c r="E18" s="5"/>
      <c r="F18" s="40"/>
      <c r="G18" s="7"/>
      <c r="H18" s="7"/>
      <c r="I18" s="7"/>
      <c r="J18" s="146"/>
      <c r="K18" s="144"/>
      <c r="L18" s="99"/>
      <c r="M18" s="74" t="e">
        <f t="shared" si="0"/>
        <v>#DIV/0!</v>
      </c>
      <c r="N18" s="68"/>
      <c r="O18" s="28">
        <f t="shared" si="1"/>
        <v>0</v>
      </c>
      <c r="P18" s="28">
        <f t="shared" si="2"/>
        <v>0</v>
      </c>
      <c r="Q18" s="127"/>
    </row>
    <row r="19" spans="1:17" s="15" customFormat="1" ht="21.75" customHeight="1" x14ac:dyDescent="0.25">
      <c r="A19" s="181" t="s">
        <v>138</v>
      </c>
      <c r="B19" s="182"/>
      <c r="C19" s="182"/>
      <c r="D19" s="183"/>
      <c r="E19" s="59">
        <f>SUM(E8:E18)</f>
        <v>0</v>
      </c>
      <c r="F19" s="63"/>
      <c r="G19" s="63"/>
      <c r="H19" s="63"/>
      <c r="I19" s="63"/>
      <c r="J19" s="33"/>
      <c r="K19" s="37"/>
      <c r="L19" s="38"/>
      <c r="M19" s="77">
        <f>SUMIF(M8:M18,"&lt;&gt;#DIV/0!")</f>
        <v>0</v>
      </c>
      <c r="N19" s="57">
        <f>ROUNDUP(SUM(N8:N18),0)</f>
        <v>0</v>
      </c>
      <c r="O19" s="57">
        <f>ROUNDUP(SUM(O8:O18),0)</f>
        <v>0</v>
      </c>
      <c r="P19" s="57">
        <f>ROUNDUP(SUM(P8:P18),0)</f>
        <v>0</v>
      </c>
      <c r="Q19" s="46" t="s">
        <v>0</v>
      </c>
    </row>
    <row r="20" spans="1:17" s="15" customFormat="1" ht="15" customHeight="1" x14ac:dyDescent="0.2">
      <c r="A20" s="1"/>
      <c r="B20" s="1"/>
      <c r="C20" s="1"/>
      <c r="D20" s="1"/>
      <c r="E20" s="1"/>
      <c r="F20" s="226" t="s">
        <v>21</v>
      </c>
      <c r="G20" s="226"/>
      <c r="H20" s="226"/>
      <c r="I20" s="226"/>
      <c r="J20" s="226"/>
      <c r="K20" s="226"/>
      <c r="L20" s="227"/>
      <c r="M20" s="227"/>
      <c r="N20" s="227"/>
      <c r="O20" s="227"/>
      <c r="P20" s="227"/>
      <c r="Q20" s="1"/>
    </row>
  </sheetData>
  <sheetProtection algorithmName="SHA-512" hashValue="fCfN2yKMKc9CTuiOCdqn1vIkSn2LaFbM1+Ft+40svOCMpeUQtwLDiVrHh8WVO7SJzy5x5GbRdG+GhapP5bleow==" saltValue="ENW01NUYCyf4P8/zSUV0ug==" spinCount="100000" sheet="1" selectLockedCells="1"/>
  <protectedRanges>
    <protectedRange sqref="M7" name="Range3_1_1_2"/>
  </protectedRanges>
  <mergeCells count="25">
    <mergeCell ref="A5:D5"/>
    <mergeCell ref="A4:D4"/>
    <mergeCell ref="A1:Q1"/>
    <mergeCell ref="C2:L2"/>
    <mergeCell ref="C3:L3"/>
    <mergeCell ref="A2:B2"/>
    <mergeCell ref="N2:O2"/>
    <mergeCell ref="P2:R2"/>
    <mergeCell ref="N3:O3"/>
    <mergeCell ref="A19:D19"/>
    <mergeCell ref="F20:P20"/>
    <mergeCell ref="A3:B3"/>
    <mergeCell ref="A11:D11"/>
    <mergeCell ref="A17:D17"/>
    <mergeCell ref="A7:D7"/>
    <mergeCell ref="A8:D8"/>
    <mergeCell ref="A9:D9"/>
    <mergeCell ref="A10:D10"/>
    <mergeCell ref="A18:D18"/>
    <mergeCell ref="N4:O4"/>
    <mergeCell ref="A12:D12"/>
    <mergeCell ref="A13:D13"/>
    <mergeCell ref="A14:D14"/>
    <mergeCell ref="A15:D15"/>
    <mergeCell ref="A16:D16"/>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7:D7" xr:uid="{8331D020-13DD-4212-8D66-A237E256DA95}"/>
    <dataValidation allowBlank="1" showInputMessage="1" showErrorMessage="1" promptTitle="Number of Employee(s)" prompt="Indicate the number of employees to be funded." sqref="E7" xr:uid="{3DB91027-AF66-46D5-B65D-41F44D70D1FD}"/>
    <dataValidation allowBlank="1" showInputMessage="1" showErrorMessage="1" promptTitle="# of Pay Periods" prompt="List the number of pay periods either per year or employment period; this information must be provided for each employee included in the budget." sqref="G7:H7" xr:uid="{414B95ED-F7D6-4C9B-8C5C-95B4F2C61714}"/>
    <dataValidation allowBlank="1" showInputMessage="1" showErrorMessage="1" promptTitle="Hours Worked Per Pay Period" prompt="Enter the total hours an employee is expected to work per pay period. " sqref="I7" xr:uid="{341E2327-6136-4022-9638-15981EF62E81}"/>
    <dataValidation allowBlank="1" showInputMessage="1" showErrorMessage="1" promptTitle="% Time Budget on Project" prompt="Please indicate the percentage (%) of time budgeted on the project (city Share Only) that this employee is anticipated to spend on this program allocated to this budget " sqref="J7:L7" xr:uid="{55CBAAEC-E603-4590-8EA5-86A0E0E79152}"/>
    <dataValidation allowBlank="1" showInputMessage="1" showErrorMessage="1" promptTitle="Estimate for Each Pay Period" prompt="The estimate for each pay period should be the maximum amount allowable to pay (i.e. dollar limitation per pay period). " sqref="M7" xr:uid="{C9D57506-3718-4E3C-AA9A-F4CEA55BA4C7}"/>
    <dataValidation allowBlank="1" showInputMessage="1" showErrorMessage="1" promptTitle="Grant Award Share " prompt="For each position listed, please indicate what amount of salary will be paid with City funds." sqref="N7" xr:uid="{521085F4-CDA5-437D-8268-3042404EF459}"/>
    <dataValidation allowBlank="1" showInputMessage="1" showErrorMessage="1" promptTitle="Other Share " prompt="This information is the amount of the position that will be supported using the Delegate Agency/Organization’s other funding. " sqref="O7" xr:uid="{604E4087-F5FB-4C4F-9281-66E725AA740C}"/>
    <dataValidation allowBlank="1" showInputMessage="1" showErrorMessage="1" promptTitle="Total Cost" prompt="This is the total cost of the position. " sqref="P7" xr:uid="{59A77B19-D54D-46B8-A896-023FA80EA5D0}"/>
    <dataValidation allowBlank="1" showInputMessage="1" showErrorMessage="1" promptTitle="Job Responsibilities" prompt="Provide a summary of the duties and responsibilities associated with each position." sqref="Q7" xr:uid="{B0F2AB3D-681A-41D6-B162-A06C8CBF1AF2}"/>
    <dataValidation allowBlank="1" showInputMessage="1" showErrorMessage="1" promptTitle="Annual Salary / Hourly wage " prompt="Indicate the corresponding gross salary for each employee. If there are different salaries for the same position, list the salary in separate rows." sqref="F7" xr:uid="{030C8FA7-3A40-4F99-9A16-3C1DB7731B4C}"/>
  </dataValidations>
  <pageMargins left="0.25" right="0.25" top="0.75" bottom="0.75" header="0.3" footer="0.3"/>
  <pageSetup scale="46" fitToHeight="0" orientation="landscape" r:id="rId1"/>
  <headerFooter>
    <oddHeader>&amp;CCity of Chicago Personnel Budget (Form 2)</oddHeader>
    <oddFooter>&amp;CLast Updated: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pageSetUpPr fitToPage="1"/>
  </sheetPr>
  <dimension ref="A1:O122"/>
  <sheetViews>
    <sheetView topLeftCell="A7" zoomScale="80" zoomScaleNormal="80" zoomScaleSheetLayoutView="80" zoomScalePageLayoutView="85" workbookViewId="0">
      <selection activeCell="K117" sqref="K117"/>
    </sheetView>
  </sheetViews>
  <sheetFormatPr defaultColWidth="9.140625" defaultRowHeight="12.75" x14ac:dyDescent="0.2"/>
  <cols>
    <col min="1" max="1" width="12.42578125" style="14" customWidth="1"/>
    <col min="2" max="2" width="21" style="14" customWidth="1"/>
    <col min="3" max="3" width="9.140625" style="14"/>
    <col min="4" max="4" width="11.5703125" style="14" customWidth="1"/>
    <col min="5" max="5" width="9.42578125" style="14" customWidth="1"/>
    <col min="6" max="7" width="17.28515625" style="14" customWidth="1"/>
    <col min="8" max="8" width="19.85546875" style="14" customWidth="1"/>
    <col min="9" max="9" width="15.5703125" style="14" customWidth="1"/>
    <col min="10" max="10" width="14.140625" style="14" customWidth="1"/>
    <col min="11" max="11" width="120.140625" style="14" customWidth="1"/>
    <col min="12" max="16384" width="9.140625" style="14"/>
  </cols>
  <sheetData>
    <row r="1" spans="1:15" x14ac:dyDescent="0.2">
      <c r="A1" s="228"/>
      <c r="B1" s="228"/>
      <c r="C1" s="228"/>
      <c r="D1" s="228"/>
      <c r="E1" s="228"/>
      <c r="F1" s="228"/>
      <c r="G1" s="228"/>
      <c r="H1" s="228"/>
      <c r="I1" s="228"/>
      <c r="J1" s="228"/>
      <c r="K1" s="228"/>
    </row>
    <row r="2" spans="1:15" s="15" customFormat="1" ht="23.25" x14ac:dyDescent="0.35">
      <c r="A2" s="184" t="s">
        <v>47</v>
      </c>
      <c r="B2" s="184"/>
      <c r="C2" s="184"/>
      <c r="D2" s="184"/>
      <c r="E2" s="184"/>
      <c r="F2" s="184"/>
      <c r="G2" s="184"/>
      <c r="H2" s="184"/>
      <c r="I2" s="184"/>
      <c r="J2" s="184"/>
      <c r="K2" s="184"/>
    </row>
    <row r="3" spans="1:15" s="15" customFormat="1" ht="18.75" customHeight="1" x14ac:dyDescent="0.25">
      <c r="A3" s="164" t="s">
        <v>41</v>
      </c>
      <c r="B3" s="164"/>
      <c r="C3" s="196">
        <f>'Form 1'!C3</f>
        <v>0</v>
      </c>
      <c r="D3" s="196"/>
      <c r="E3" s="196"/>
      <c r="F3" s="196"/>
      <c r="G3" s="164" t="s">
        <v>44</v>
      </c>
      <c r="H3" s="164"/>
      <c r="I3" s="196">
        <f>'Form 1'!C4</f>
        <v>0</v>
      </c>
      <c r="J3" s="196"/>
      <c r="K3" s="196"/>
      <c r="L3" s="25"/>
      <c r="M3" s="25"/>
      <c r="N3" s="25"/>
    </row>
    <row r="4" spans="1:15" s="15" customFormat="1" ht="43.5" customHeight="1" x14ac:dyDescent="0.25">
      <c r="A4" s="164" t="s">
        <v>45</v>
      </c>
      <c r="B4" s="164"/>
      <c r="C4" s="186" t="str">
        <f>'[1]Form 1'!H3</f>
        <v xml:space="preserve">50 - Family and Support Services </v>
      </c>
      <c r="D4" s="186"/>
      <c r="E4" s="186"/>
      <c r="F4" s="186"/>
      <c r="G4" s="174" t="s">
        <v>78</v>
      </c>
      <c r="H4" s="174"/>
      <c r="I4" s="80">
        <f>'Form 1'!C10</f>
        <v>2023</v>
      </c>
      <c r="J4" s="1"/>
      <c r="K4" s="1"/>
      <c r="M4" s="25"/>
      <c r="N4" s="25"/>
    </row>
    <row r="5" spans="1:15" s="15" customFormat="1" ht="14.25" x14ac:dyDescent="0.2">
      <c r="F5" s="1"/>
      <c r="G5" s="1"/>
      <c r="H5" s="1"/>
      <c r="I5" s="1"/>
      <c r="J5" s="1"/>
      <c r="K5" s="1"/>
    </row>
    <row r="6" spans="1:15" s="15" customFormat="1" ht="18.75" customHeight="1" x14ac:dyDescent="0.2">
      <c r="F6" s="241" t="s">
        <v>22</v>
      </c>
      <c r="G6" s="241"/>
      <c r="H6" s="241"/>
      <c r="I6" s="1"/>
      <c r="J6" s="1"/>
      <c r="K6" s="1"/>
    </row>
    <row r="7" spans="1:15" s="26" customFormat="1" ht="45" x14ac:dyDescent="0.25">
      <c r="A7" s="176" t="s">
        <v>51</v>
      </c>
      <c r="B7" s="176"/>
      <c r="C7" s="176"/>
      <c r="D7" s="176"/>
      <c r="E7" s="17" t="s">
        <v>17</v>
      </c>
      <c r="F7" s="17" t="s">
        <v>36</v>
      </c>
      <c r="G7" s="17" t="s">
        <v>18</v>
      </c>
      <c r="H7" s="17" t="s">
        <v>19</v>
      </c>
      <c r="I7" s="176" t="s">
        <v>77</v>
      </c>
      <c r="J7" s="176"/>
      <c r="K7" s="176"/>
    </row>
    <row r="8" spans="1:15" s="15" customFormat="1" ht="72" customHeight="1" x14ac:dyDescent="0.2">
      <c r="A8" s="230" t="s">
        <v>101</v>
      </c>
      <c r="B8" s="231"/>
      <c r="C8" s="231"/>
      <c r="D8" s="232"/>
      <c r="E8" s="35" t="s">
        <v>5</v>
      </c>
      <c r="F8" s="11">
        <v>0</v>
      </c>
      <c r="G8" s="28">
        <f>+H8-F8</f>
        <v>0</v>
      </c>
      <c r="H8" s="78">
        <v>0</v>
      </c>
      <c r="I8" s="235"/>
      <c r="J8" s="235"/>
      <c r="K8" s="235"/>
    </row>
    <row r="9" spans="1:15" s="15" customFormat="1" ht="49.5" customHeight="1" x14ac:dyDescent="0.2">
      <c r="A9" s="230" t="s">
        <v>98</v>
      </c>
      <c r="B9" s="231"/>
      <c r="C9" s="231"/>
      <c r="D9" s="232"/>
      <c r="E9" s="32" t="s">
        <v>6</v>
      </c>
      <c r="F9" s="11">
        <v>0</v>
      </c>
      <c r="G9" s="28">
        <f t="shared" ref="G9:G16" si="0">+H9-F9</f>
        <v>0</v>
      </c>
      <c r="H9" s="78">
        <v>0</v>
      </c>
      <c r="I9" s="229"/>
      <c r="J9" s="229"/>
      <c r="K9" s="229"/>
    </row>
    <row r="10" spans="1:15" s="15" customFormat="1" ht="49.5" customHeight="1" x14ac:dyDescent="0.2">
      <c r="A10" s="230" t="s">
        <v>102</v>
      </c>
      <c r="B10" s="231"/>
      <c r="C10" s="231"/>
      <c r="D10" s="232"/>
      <c r="E10" s="32" t="s">
        <v>16</v>
      </c>
      <c r="F10" s="11">
        <v>0</v>
      </c>
      <c r="G10" s="28">
        <f t="shared" si="0"/>
        <v>0</v>
      </c>
      <c r="H10" s="78">
        <v>0</v>
      </c>
      <c r="I10" s="229"/>
      <c r="J10" s="229"/>
      <c r="K10" s="229"/>
    </row>
    <row r="11" spans="1:15" s="15" customFormat="1" ht="49.5" customHeight="1" x14ac:dyDescent="0.2">
      <c r="A11" s="230" t="s">
        <v>99</v>
      </c>
      <c r="B11" s="231"/>
      <c r="C11" s="231"/>
      <c r="D11" s="232"/>
      <c r="E11" s="32" t="s">
        <v>7</v>
      </c>
      <c r="F11" s="11">
        <v>0</v>
      </c>
      <c r="G11" s="28">
        <f t="shared" si="0"/>
        <v>0</v>
      </c>
      <c r="H11" s="78">
        <v>0</v>
      </c>
      <c r="I11" s="229"/>
      <c r="J11" s="229"/>
      <c r="K11" s="229"/>
      <c r="O11" s="15" t="s">
        <v>39</v>
      </c>
    </row>
    <row r="12" spans="1:15" s="15" customFormat="1" ht="49.5" customHeight="1" x14ac:dyDescent="0.2">
      <c r="A12" s="230" t="s">
        <v>100</v>
      </c>
      <c r="B12" s="231"/>
      <c r="C12" s="231"/>
      <c r="D12" s="232"/>
      <c r="E12" s="32" t="s">
        <v>8</v>
      </c>
      <c r="F12" s="11">
        <v>0</v>
      </c>
      <c r="G12" s="28">
        <f t="shared" si="0"/>
        <v>0</v>
      </c>
      <c r="H12" s="78">
        <v>0</v>
      </c>
      <c r="I12" s="229" t="s">
        <v>168</v>
      </c>
      <c r="J12" s="229"/>
      <c r="K12" s="229"/>
    </row>
    <row r="13" spans="1:15" s="15" customFormat="1" ht="183.75" customHeight="1" x14ac:dyDescent="0.2">
      <c r="A13" s="230" t="s">
        <v>166</v>
      </c>
      <c r="B13" s="231"/>
      <c r="C13" s="231"/>
      <c r="D13" s="232"/>
      <c r="E13" s="32" t="s">
        <v>34</v>
      </c>
      <c r="F13" s="11">
        <v>0</v>
      </c>
      <c r="G13" s="28">
        <f t="shared" si="0"/>
        <v>0</v>
      </c>
      <c r="H13" s="78">
        <v>0</v>
      </c>
      <c r="I13" s="229" t="s">
        <v>114</v>
      </c>
      <c r="J13" s="229"/>
      <c r="K13" s="229"/>
    </row>
    <row r="14" spans="1:15" s="15" customFormat="1" ht="49.5" customHeight="1" x14ac:dyDescent="0.2">
      <c r="A14" s="34" t="s">
        <v>25</v>
      </c>
      <c r="B14" s="236" t="s">
        <v>103</v>
      </c>
      <c r="C14" s="236"/>
      <c r="D14" s="237"/>
      <c r="E14" s="32" t="s">
        <v>20</v>
      </c>
      <c r="F14" s="11">
        <v>0</v>
      </c>
      <c r="G14" s="28">
        <f t="shared" si="0"/>
        <v>0</v>
      </c>
      <c r="H14" s="78">
        <v>0</v>
      </c>
      <c r="I14" s="229"/>
      <c r="J14" s="229"/>
      <c r="K14" s="229"/>
    </row>
    <row r="15" spans="1:15" s="15" customFormat="1" ht="49.5" customHeight="1" x14ac:dyDescent="0.2">
      <c r="A15" s="34" t="s">
        <v>25</v>
      </c>
      <c r="B15" s="236" t="s">
        <v>103</v>
      </c>
      <c r="C15" s="236"/>
      <c r="D15" s="237"/>
      <c r="E15" s="32" t="s">
        <v>20</v>
      </c>
      <c r="F15" s="11">
        <v>0</v>
      </c>
      <c r="G15" s="28">
        <f t="shared" si="0"/>
        <v>0</v>
      </c>
      <c r="H15" s="78">
        <v>0</v>
      </c>
      <c r="I15" s="235"/>
      <c r="J15" s="235"/>
      <c r="K15" s="235"/>
    </row>
    <row r="16" spans="1:15" s="15" customFormat="1" ht="49.5" customHeight="1" x14ac:dyDescent="0.2">
      <c r="A16" s="34" t="s">
        <v>25</v>
      </c>
      <c r="B16" s="236" t="s">
        <v>103</v>
      </c>
      <c r="C16" s="236"/>
      <c r="D16" s="237"/>
      <c r="E16" s="32" t="s">
        <v>20</v>
      </c>
      <c r="F16" s="11">
        <v>0</v>
      </c>
      <c r="G16" s="28">
        <f t="shared" si="0"/>
        <v>0</v>
      </c>
      <c r="H16" s="78">
        <v>0</v>
      </c>
      <c r="I16" s="238"/>
      <c r="J16" s="239"/>
      <c r="K16" s="240"/>
    </row>
    <row r="17" spans="1:11" s="15" customFormat="1" ht="23.25" customHeight="1" x14ac:dyDescent="0.25">
      <c r="A17" s="233" t="s">
        <v>68</v>
      </c>
      <c r="B17" s="233"/>
      <c r="C17" s="233"/>
      <c r="D17" s="233"/>
      <c r="E17" s="66"/>
      <c r="F17" s="67">
        <f>SUM(F8:F16)</f>
        <v>0</v>
      </c>
      <c r="G17" s="67">
        <f>SUM(G8:G16)</f>
        <v>0</v>
      </c>
      <c r="H17" s="67">
        <f>SUM(H8:H16)</f>
        <v>0</v>
      </c>
      <c r="I17" s="212" t="s">
        <v>9</v>
      </c>
      <c r="J17" s="234"/>
      <c r="K17" s="213"/>
    </row>
    <row r="18" spans="1:11" s="86" customFormat="1" ht="18" x14ac:dyDescent="0.25">
      <c r="A18" s="84" t="s">
        <v>38</v>
      </c>
      <c r="B18" s="85"/>
      <c r="C18" s="85"/>
      <c r="D18" s="85"/>
      <c r="E18" s="85"/>
      <c r="F18" s="85"/>
      <c r="G18" s="85"/>
      <c r="H18" s="85"/>
      <c r="I18" s="85"/>
      <c r="J18" s="85"/>
      <c r="K18" s="85"/>
    </row>
    <row r="19" spans="1:11" s="86" customFormat="1" ht="18" x14ac:dyDescent="0.25">
      <c r="A19" s="84" t="s">
        <v>40</v>
      </c>
      <c r="B19" s="85"/>
      <c r="C19" s="85"/>
      <c r="D19" s="85"/>
      <c r="E19" s="85"/>
      <c r="F19" s="85"/>
      <c r="G19" s="85"/>
      <c r="H19" s="85"/>
      <c r="I19" s="85"/>
      <c r="J19" s="85"/>
      <c r="K19" s="85"/>
    </row>
    <row r="117" spans="11:11" ht="323.25" customHeight="1" x14ac:dyDescent="0.2">
      <c r="K117" s="94"/>
    </row>
    <row r="119" spans="11:11" ht="63.75" x14ac:dyDescent="0.2">
      <c r="K119" s="132" t="s">
        <v>114</v>
      </c>
    </row>
    <row r="120" spans="11:11" ht="76.5" x14ac:dyDescent="0.2">
      <c r="K120" s="94" t="s">
        <v>115</v>
      </c>
    </row>
    <row r="121" spans="11:11" ht="89.25" x14ac:dyDescent="0.2">
      <c r="K121" s="132" t="s">
        <v>116</v>
      </c>
    </row>
    <row r="122" spans="11:11" x14ac:dyDescent="0.2">
      <c r="K122" s="14" t="s">
        <v>117</v>
      </c>
    </row>
  </sheetData>
  <sheetProtection algorithmName="SHA-512" hashValue="R5UcVTiLz7pv5K7APMOD4ZQBCcWstTk0sisqkOOiCJD9e9ZvgfhlYp5lkPhJU0jBhKTEITFNxKtoMXg0z79VCA==" saltValue="39uXP6MAge4kxStn4aCO0A==" spinCount="100000" sheet="1" selectLockedCells="1"/>
  <mergeCells count="32">
    <mergeCell ref="A10:D10"/>
    <mergeCell ref="I10:K10"/>
    <mergeCell ref="F6:H6"/>
    <mergeCell ref="A11:D11"/>
    <mergeCell ref="I7:K7"/>
    <mergeCell ref="I8:K8"/>
    <mergeCell ref="I11:K11"/>
    <mergeCell ref="A17:D17"/>
    <mergeCell ref="I17:K17"/>
    <mergeCell ref="A12:D12"/>
    <mergeCell ref="I12:K12"/>
    <mergeCell ref="I13:K13"/>
    <mergeCell ref="I15:K15"/>
    <mergeCell ref="I14:K14"/>
    <mergeCell ref="A13:D13"/>
    <mergeCell ref="B14:D14"/>
    <mergeCell ref="B15:D15"/>
    <mergeCell ref="B16:D16"/>
    <mergeCell ref="I16:K16"/>
    <mergeCell ref="A1:K1"/>
    <mergeCell ref="I9:K9"/>
    <mergeCell ref="A7:D7"/>
    <mergeCell ref="A8:D8"/>
    <mergeCell ref="A9:D9"/>
    <mergeCell ref="A2:K2"/>
    <mergeCell ref="C3:F3"/>
    <mergeCell ref="C4:F4"/>
    <mergeCell ref="I3:K3"/>
    <mergeCell ref="G3:H3"/>
    <mergeCell ref="A4:B4"/>
    <mergeCell ref="G4:H4"/>
    <mergeCell ref="A3:B3"/>
  </mergeCells>
  <phoneticPr fontId="3" type="noConversion"/>
  <dataValidations count="1">
    <dataValidation type="list" allowBlank="1" showInputMessage="1" showErrorMessage="1" promptTitle="Select One Option Only" sqref="I13:K13" xr:uid="{EA478F3E-057F-4BAF-B30E-D4B071FF6EBE}">
      <formula1>$K$119:$K$122</formula1>
    </dataValidation>
  </dataValidations>
  <pageMargins left="0" right="0" top="0.5" bottom="0" header="0" footer="0"/>
  <pageSetup paperSize="5" scale="66" fitToHeight="0" orientation="landscape" r:id="rId1"/>
  <headerFooter>
    <oddHeader>&amp;CCity of Chicago Non-Personnel Budget (Form 3)
Last Updated: &amp;D</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8F589-7D0D-4800-A731-8FE6B34E9AC4}">
  <dimension ref="A1:C11"/>
  <sheetViews>
    <sheetView workbookViewId="0">
      <selection activeCell="Q8" sqref="Q8"/>
    </sheetView>
  </sheetViews>
  <sheetFormatPr defaultRowHeight="12.75" x14ac:dyDescent="0.2"/>
  <cols>
    <col min="1" max="1" width="46.42578125" customWidth="1"/>
    <col min="2" max="2" width="24.7109375" customWidth="1"/>
    <col min="3" max="3" width="33.7109375" customWidth="1"/>
    <col min="257" max="257" width="46.42578125" customWidth="1"/>
    <col min="258" max="258" width="24.7109375" customWidth="1"/>
    <col min="259" max="259" width="33.7109375" customWidth="1"/>
    <col min="513" max="513" width="46.42578125" customWidth="1"/>
    <col min="514" max="514" width="24.7109375" customWidth="1"/>
    <col min="515" max="515" width="33.7109375" customWidth="1"/>
    <col min="769" max="769" width="46.42578125" customWidth="1"/>
    <col min="770" max="770" width="24.7109375" customWidth="1"/>
    <col min="771" max="771" width="33.7109375" customWidth="1"/>
    <col min="1025" max="1025" width="46.42578125" customWidth="1"/>
    <col min="1026" max="1026" width="24.7109375" customWidth="1"/>
    <col min="1027" max="1027" width="33.7109375" customWidth="1"/>
    <col min="1281" max="1281" width="46.42578125" customWidth="1"/>
    <col min="1282" max="1282" width="24.7109375" customWidth="1"/>
    <col min="1283" max="1283" width="33.7109375" customWidth="1"/>
    <col min="1537" max="1537" width="46.42578125" customWidth="1"/>
    <col min="1538" max="1538" width="24.7109375" customWidth="1"/>
    <col min="1539" max="1539" width="33.7109375" customWidth="1"/>
    <col min="1793" max="1793" width="46.42578125" customWidth="1"/>
    <col min="1794" max="1794" width="24.7109375" customWidth="1"/>
    <col min="1795" max="1795" width="33.7109375" customWidth="1"/>
    <col min="2049" max="2049" width="46.42578125" customWidth="1"/>
    <col min="2050" max="2050" width="24.7109375" customWidth="1"/>
    <col min="2051" max="2051" width="33.7109375" customWidth="1"/>
    <col min="2305" max="2305" width="46.42578125" customWidth="1"/>
    <col min="2306" max="2306" width="24.7109375" customWidth="1"/>
    <col min="2307" max="2307" width="33.7109375" customWidth="1"/>
    <col min="2561" max="2561" width="46.42578125" customWidth="1"/>
    <col min="2562" max="2562" width="24.7109375" customWidth="1"/>
    <col min="2563" max="2563" width="33.7109375" customWidth="1"/>
    <col min="2817" max="2817" width="46.42578125" customWidth="1"/>
    <col min="2818" max="2818" width="24.7109375" customWidth="1"/>
    <col min="2819" max="2819" width="33.7109375" customWidth="1"/>
    <col min="3073" max="3073" width="46.42578125" customWidth="1"/>
    <col min="3074" max="3074" width="24.7109375" customWidth="1"/>
    <col min="3075" max="3075" width="33.7109375" customWidth="1"/>
    <col min="3329" max="3329" width="46.42578125" customWidth="1"/>
    <col min="3330" max="3330" width="24.7109375" customWidth="1"/>
    <col min="3331" max="3331" width="33.7109375" customWidth="1"/>
    <col min="3585" max="3585" width="46.42578125" customWidth="1"/>
    <col min="3586" max="3586" width="24.7109375" customWidth="1"/>
    <col min="3587" max="3587" width="33.7109375" customWidth="1"/>
    <col min="3841" max="3841" width="46.42578125" customWidth="1"/>
    <col min="3842" max="3842" width="24.7109375" customWidth="1"/>
    <col min="3843" max="3843" width="33.7109375" customWidth="1"/>
    <col min="4097" max="4097" width="46.42578125" customWidth="1"/>
    <col min="4098" max="4098" width="24.7109375" customWidth="1"/>
    <col min="4099" max="4099" width="33.7109375" customWidth="1"/>
    <col min="4353" max="4353" width="46.42578125" customWidth="1"/>
    <col min="4354" max="4354" width="24.7109375" customWidth="1"/>
    <col min="4355" max="4355" width="33.7109375" customWidth="1"/>
    <col min="4609" max="4609" width="46.42578125" customWidth="1"/>
    <col min="4610" max="4610" width="24.7109375" customWidth="1"/>
    <col min="4611" max="4611" width="33.7109375" customWidth="1"/>
    <col min="4865" max="4865" width="46.42578125" customWidth="1"/>
    <col min="4866" max="4866" width="24.7109375" customWidth="1"/>
    <col min="4867" max="4867" width="33.7109375" customWidth="1"/>
    <col min="5121" max="5121" width="46.42578125" customWidth="1"/>
    <col min="5122" max="5122" width="24.7109375" customWidth="1"/>
    <col min="5123" max="5123" width="33.7109375" customWidth="1"/>
    <col min="5377" max="5377" width="46.42578125" customWidth="1"/>
    <col min="5378" max="5378" width="24.7109375" customWidth="1"/>
    <col min="5379" max="5379" width="33.7109375" customWidth="1"/>
    <col min="5633" max="5633" width="46.42578125" customWidth="1"/>
    <col min="5634" max="5634" width="24.7109375" customWidth="1"/>
    <col min="5635" max="5635" width="33.7109375" customWidth="1"/>
    <col min="5889" max="5889" width="46.42578125" customWidth="1"/>
    <col min="5890" max="5890" width="24.7109375" customWidth="1"/>
    <col min="5891" max="5891" width="33.7109375" customWidth="1"/>
    <col min="6145" max="6145" width="46.42578125" customWidth="1"/>
    <col min="6146" max="6146" width="24.7109375" customWidth="1"/>
    <col min="6147" max="6147" width="33.7109375" customWidth="1"/>
    <col min="6401" max="6401" width="46.42578125" customWidth="1"/>
    <col min="6402" max="6402" width="24.7109375" customWidth="1"/>
    <col min="6403" max="6403" width="33.7109375" customWidth="1"/>
    <col min="6657" max="6657" width="46.42578125" customWidth="1"/>
    <col min="6658" max="6658" width="24.7109375" customWidth="1"/>
    <col min="6659" max="6659" width="33.7109375" customWidth="1"/>
    <col min="6913" max="6913" width="46.42578125" customWidth="1"/>
    <col min="6914" max="6914" width="24.7109375" customWidth="1"/>
    <col min="6915" max="6915" width="33.7109375" customWidth="1"/>
    <col min="7169" max="7169" width="46.42578125" customWidth="1"/>
    <col min="7170" max="7170" width="24.7109375" customWidth="1"/>
    <col min="7171" max="7171" width="33.7109375" customWidth="1"/>
    <col min="7425" max="7425" width="46.42578125" customWidth="1"/>
    <col min="7426" max="7426" width="24.7109375" customWidth="1"/>
    <col min="7427" max="7427" width="33.7109375" customWidth="1"/>
    <col min="7681" max="7681" width="46.42578125" customWidth="1"/>
    <col min="7682" max="7682" width="24.7109375" customWidth="1"/>
    <col min="7683" max="7683" width="33.7109375" customWidth="1"/>
    <col min="7937" max="7937" width="46.42578125" customWidth="1"/>
    <col min="7938" max="7938" width="24.7109375" customWidth="1"/>
    <col min="7939" max="7939" width="33.7109375" customWidth="1"/>
    <col min="8193" max="8193" width="46.42578125" customWidth="1"/>
    <col min="8194" max="8194" width="24.7109375" customWidth="1"/>
    <col min="8195" max="8195" width="33.7109375" customWidth="1"/>
    <col min="8449" max="8449" width="46.42578125" customWidth="1"/>
    <col min="8450" max="8450" width="24.7109375" customWidth="1"/>
    <col min="8451" max="8451" width="33.7109375" customWidth="1"/>
    <col min="8705" max="8705" width="46.42578125" customWidth="1"/>
    <col min="8706" max="8706" width="24.7109375" customWidth="1"/>
    <col min="8707" max="8707" width="33.7109375" customWidth="1"/>
    <col min="8961" max="8961" width="46.42578125" customWidth="1"/>
    <col min="8962" max="8962" width="24.7109375" customWidth="1"/>
    <col min="8963" max="8963" width="33.7109375" customWidth="1"/>
    <col min="9217" max="9217" width="46.42578125" customWidth="1"/>
    <col min="9218" max="9218" width="24.7109375" customWidth="1"/>
    <col min="9219" max="9219" width="33.7109375" customWidth="1"/>
    <col min="9473" max="9473" width="46.42578125" customWidth="1"/>
    <col min="9474" max="9474" width="24.7109375" customWidth="1"/>
    <col min="9475" max="9475" width="33.7109375" customWidth="1"/>
    <col min="9729" max="9729" width="46.42578125" customWidth="1"/>
    <col min="9730" max="9730" width="24.7109375" customWidth="1"/>
    <col min="9731" max="9731" width="33.7109375" customWidth="1"/>
    <col min="9985" max="9985" width="46.42578125" customWidth="1"/>
    <col min="9986" max="9986" width="24.7109375" customWidth="1"/>
    <col min="9987" max="9987" width="33.7109375" customWidth="1"/>
    <col min="10241" max="10241" width="46.42578125" customWidth="1"/>
    <col min="10242" max="10242" width="24.7109375" customWidth="1"/>
    <col min="10243" max="10243" width="33.7109375" customWidth="1"/>
    <col min="10497" max="10497" width="46.42578125" customWidth="1"/>
    <col min="10498" max="10498" width="24.7109375" customWidth="1"/>
    <col min="10499" max="10499" width="33.7109375" customWidth="1"/>
    <col min="10753" max="10753" width="46.42578125" customWidth="1"/>
    <col min="10754" max="10754" width="24.7109375" customWidth="1"/>
    <col min="10755" max="10755" width="33.7109375" customWidth="1"/>
    <col min="11009" max="11009" width="46.42578125" customWidth="1"/>
    <col min="11010" max="11010" width="24.7109375" customWidth="1"/>
    <col min="11011" max="11011" width="33.7109375" customWidth="1"/>
    <col min="11265" max="11265" width="46.42578125" customWidth="1"/>
    <col min="11266" max="11266" width="24.7109375" customWidth="1"/>
    <col min="11267" max="11267" width="33.7109375" customWidth="1"/>
    <col min="11521" max="11521" width="46.42578125" customWidth="1"/>
    <col min="11522" max="11522" width="24.7109375" customWidth="1"/>
    <col min="11523" max="11523" width="33.7109375" customWidth="1"/>
    <col min="11777" max="11777" width="46.42578125" customWidth="1"/>
    <col min="11778" max="11778" width="24.7109375" customWidth="1"/>
    <col min="11779" max="11779" width="33.7109375" customWidth="1"/>
    <col min="12033" max="12033" width="46.42578125" customWidth="1"/>
    <col min="12034" max="12034" width="24.7109375" customWidth="1"/>
    <col min="12035" max="12035" width="33.7109375" customWidth="1"/>
    <col min="12289" max="12289" width="46.42578125" customWidth="1"/>
    <col min="12290" max="12290" width="24.7109375" customWidth="1"/>
    <col min="12291" max="12291" width="33.7109375" customWidth="1"/>
    <col min="12545" max="12545" width="46.42578125" customWidth="1"/>
    <col min="12546" max="12546" width="24.7109375" customWidth="1"/>
    <col min="12547" max="12547" width="33.7109375" customWidth="1"/>
    <col min="12801" max="12801" width="46.42578125" customWidth="1"/>
    <col min="12802" max="12802" width="24.7109375" customWidth="1"/>
    <col min="12803" max="12803" width="33.7109375" customWidth="1"/>
    <col min="13057" max="13057" width="46.42578125" customWidth="1"/>
    <col min="13058" max="13058" width="24.7109375" customWidth="1"/>
    <col min="13059" max="13059" width="33.7109375" customWidth="1"/>
    <col min="13313" max="13313" width="46.42578125" customWidth="1"/>
    <col min="13314" max="13314" width="24.7109375" customWidth="1"/>
    <col min="13315" max="13315" width="33.7109375" customWidth="1"/>
    <col min="13569" max="13569" width="46.42578125" customWidth="1"/>
    <col min="13570" max="13570" width="24.7109375" customWidth="1"/>
    <col min="13571" max="13571" width="33.7109375" customWidth="1"/>
    <col min="13825" max="13825" width="46.42578125" customWidth="1"/>
    <col min="13826" max="13826" width="24.7109375" customWidth="1"/>
    <col min="13827" max="13827" width="33.7109375" customWidth="1"/>
    <col min="14081" max="14081" width="46.42578125" customWidth="1"/>
    <col min="14082" max="14082" width="24.7109375" customWidth="1"/>
    <col min="14083" max="14083" width="33.7109375" customWidth="1"/>
    <col min="14337" max="14337" width="46.42578125" customWidth="1"/>
    <col min="14338" max="14338" width="24.7109375" customWidth="1"/>
    <col min="14339" max="14339" width="33.7109375" customWidth="1"/>
    <col min="14593" max="14593" width="46.42578125" customWidth="1"/>
    <col min="14594" max="14594" width="24.7109375" customWidth="1"/>
    <col min="14595" max="14595" width="33.7109375" customWidth="1"/>
    <col min="14849" max="14849" width="46.42578125" customWidth="1"/>
    <col min="14850" max="14850" width="24.7109375" customWidth="1"/>
    <col min="14851" max="14851" width="33.7109375" customWidth="1"/>
    <col min="15105" max="15105" width="46.42578125" customWidth="1"/>
    <col min="15106" max="15106" width="24.7109375" customWidth="1"/>
    <col min="15107" max="15107" width="33.7109375" customWidth="1"/>
    <col min="15361" max="15361" width="46.42578125" customWidth="1"/>
    <col min="15362" max="15362" width="24.7109375" customWidth="1"/>
    <col min="15363" max="15363" width="33.7109375" customWidth="1"/>
    <col min="15617" max="15617" width="46.42578125" customWidth="1"/>
    <col min="15618" max="15618" width="24.7109375" customWidth="1"/>
    <col min="15619" max="15619" width="33.7109375" customWidth="1"/>
    <col min="15873" max="15873" width="46.42578125" customWidth="1"/>
    <col min="15874" max="15874" width="24.7109375" customWidth="1"/>
    <col min="15875" max="15875" width="33.7109375" customWidth="1"/>
    <col min="16129" max="16129" width="46.42578125" customWidth="1"/>
    <col min="16130" max="16130" width="24.7109375" customWidth="1"/>
    <col min="16131" max="16131" width="33.7109375" customWidth="1"/>
  </cols>
  <sheetData>
    <row r="1" spans="1:3" ht="26.25" x14ac:dyDescent="0.4">
      <c r="A1" s="107" t="s">
        <v>146</v>
      </c>
    </row>
    <row r="2" spans="1:3" ht="18.75" x14ac:dyDescent="0.3">
      <c r="A2" s="108" t="s">
        <v>147</v>
      </c>
    </row>
    <row r="3" spans="1:3" ht="18.75" x14ac:dyDescent="0.3">
      <c r="A3" s="108" t="s">
        <v>148</v>
      </c>
    </row>
    <row r="4" spans="1:3" ht="18.75" x14ac:dyDescent="0.3">
      <c r="A4" s="109" t="s">
        <v>149</v>
      </c>
    </row>
    <row r="5" spans="1:3" ht="57.75" x14ac:dyDescent="0.2">
      <c r="A5" s="110" t="s">
        <v>150</v>
      </c>
      <c r="B5" s="111">
        <v>0</v>
      </c>
      <c r="C5" s="110" t="s">
        <v>151</v>
      </c>
    </row>
    <row r="6" spans="1:3" ht="15" x14ac:dyDescent="0.25">
      <c r="A6" s="112" t="s">
        <v>152</v>
      </c>
      <c r="B6" s="113">
        <v>0</v>
      </c>
      <c r="C6" s="110" t="s">
        <v>153</v>
      </c>
    </row>
    <row r="7" spans="1:3" ht="15" x14ac:dyDescent="0.25">
      <c r="A7" s="112" t="s">
        <v>154</v>
      </c>
      <c r="B7" s="113">
        <v>0</v>
      </c>
      <c r="C7" s="110" t="s">
        <v>155</v>
      </c>
    </row>
    <row r="8" spans="1:3" ht="15" x14ac:dyDescent="0.25">
      <c r="A8" s="112" t="s">
        <v>156</v>
      </c>
      <c r="B8" s="114">
        <v>0</v>
      </c>
      <c r="C8" s="110" t="s">
        <v>151</v>
      </c>
    </row>
    <row r="9" spans="1:3" ht="15" x14ac:dyDescent="0.25">
      <c r="A9" s="112" t="s">
        <v>157</v>
      </c>
      <c r="B9" s="114">
        <v>0</v>
      </c>
      <c r="C9" s="110" t="s">
        <v>151</v>
      </c>
    </row>
    <row r="10" spans="1:3" ht="15" x14ac:dyDescent="0.25">
      <c r="A10" s="112" t="s">
        <v>158</v>
      </c>
      <c r="B10" s="114">
        <v>0</v>
      </c>
      <c r="C10" s="110" t="s">
        <v>151</v>
      </c>
    </row>
    <row r="11" spans="1:3" ht="30" x14ac:dyDescent="0.25">
      <c r="A11" s="115" t="s">
        <v>159</v>
      </c>
      <c r="B11" s="116">
        <f>B5+(SUM(B6:B10))</f>
        <v>0</v>
      </c>
      <c r="C11" s="115" t="s">
        <v>160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49006-D9EF-453B-A931-899F4B2360CB}">
  <dimension ref="A1:C11"/>
  <sheetViews>
    <sheetView workbookViewId="0">
      <selection activeCell="Q8" sqref="Q8"/>
    </sheetView>
  </sheetViews>
  <sheetFormatPr defaultRowHeight="12.75" x14ac:dyDescent="0.2"/>
  <cols>
    <col min="1" max="1" width="49.28515625" customWidth="1"/>
    <col min="2" max="2" width="24.7109375" customWidth="1"/>
    <col min="3" max="3" width="33.7109375" customWidth="1"/>
    <col min="257" max="257" width="49.28515625" customWidth="1"/>
    <col min="258" max="258" width="24.7109375" customWidth="1"/>
    <col min="259" max="259" width="33.7109375" customWidth="1"/>
    <col min="513" max="513" width="49.28515625" customWidth="1"/>
    <col min="514" max="514" width="24.7109375" customWidth="1"/>
    <col min="515" max="515" width="33.7109375" customWidth="1"/>
    <col min="769" max="769" width="49.28515625" customWidth="1"/>
    <col min="770" max="770" width="24.7109375" customWidth="1"/>
    <col min="771" max="771" width="33.7109375" customWidth="1"/>
    <col min="1025" max="1025" width="49.28515625" customWidth="1"/>
    <col min="1026" max="1026" width="24.7109375" customWidth="1"/>
    <col min="1027" max="1027" width="33.7109375" customWidth="1"/>
    <col min="1281" max="1281" width="49.28515625" customWidth="1"/>
    <col min="1282" max="1282" width="24.7109375" customWidth="1"/>
    <col min="1283" max="1283" width="33.7109375" customWidth="1"/>
    <col min="1537" max="1537" width="49.28515625" customWidth="1"/>
    <col min="1538" max="1538" width="24.7109375" customWidth="1"/>
    <col min="1539" max="1539" width="33.7109375" customWidth="1"/>
    <col min="1793" max="1793" width="49.28515625" customWidth="1"/>
    <col min="1794" max="1794" width="24.7109375" customWidth="1"/>
    <col min="1795" max="1795" width="33.7109375" customWidth="1"/>
    <col min="2049" max="2049" width="49.28515625" customWidth="1"/>
    <col min="2050" max="2050" width="24.7109375" customWidth="1"/>
    <col min="2051" max="2051" width="33.7109375" customWidth="1"/>
    <col min="2305" max="2305" width="49.28515625" customWidth="1"/>
    <col min="2306" max="2306" width="24.7109375" customWidth="1"/>
    <col min="2307" max="2307" width="33.7109375" customWidth="1"/>
    <col min="2561" max="2561" width="49.28515625" customWidth="1"/>
    <col min="2562" max="2562" width="24.7109375" customWidth="1"/>
    <col min="2563" max="2563" width="33.7109375" customWidth="1"/>
    <col min="2817" max="2817" width="49.28515625" customWidth="1"/>
    <col min="2818" max="2818" width="24.7109375" customWidth="1"/>
    <col min="2819" max="2819" width="33.7109375" customWidth="1"/>
    <col min="3073" max="3073" width="49.28515625" customWidth="1"/>
    <col min="3074" max="3074" width="24.7109375" customWidth="1"/>
    <col min="3075" max="3075" width="33.7109375" customWidth="1"/>
    <col min="3329" max="3329" width="49.28515625" customWidth="1"/>
    <col min="3330" max="3330" width="24.7109375" customWidth="1"/>
    <col min="3331" max="3331" width="33.7109375" customWidth="1"/>
    <col min="3585" max="3585" width="49.28515625" customWidth="1"/>
    <col min="3586" max="3586" width="24.7109375" customWidth="1"/>
    <col min="3587" max="3587" width="33.7109375" customWidth="1"/>
    <col min="3841" max="3841" width="49.28515625" customWidth="1"/>
    <col min="3842" max="3842" width="24.7109375" customWidth="1"/>
    <col min="3843" max="3843" width="33.7109375" customWidth="1"/>
    <col min="4097" max="4097" width="49.28515625" customWidth="1"/>
    <col min="4098" max="4098" width="24.7109375" customWidth="1"/>
    <col min="4099" max="4099" width="33.7109375" customWidth="1"/>
    <col min="4353" max="4353" width="49.28515625" customWidth="1"/>
    <col min="4354" max="4354" width="24.7109375" customWidth="1"/>
    <col min="4355" max="4355" width="33.7109375" customWidth="1"/>
    <col min="4609" max="4609" width="49.28515625" customWidth="1"/>
    <col min="4610" max="4610" width="24.7109375" customWidth="1"/>
    <col min="4611" max="4611" width="33.7109375" customWidth="1"/>
    <col min="4865" max="4865" width="49.28515625" customWidth="1"/>
    <col min="4866" max="4866" width="24.7109375" customWidth="1"/>
    <col min="4867" max="4867" width="33.7109375" customWidth="1"/>
    <col min="5121" max="5121" width="49.28515625" customWidth="1"/>
    <col min="5122" max="5122" width="24.7109375" customWidth="1"/>
    <col min="5123" max="5123" width="33.7109375" customWidth="1"/>
    <col min="5377" max="5377" width="49.28515625" customWidth="1"/>
    <col min="5378" max="5378" width="24.7109375" customWidth="1"/>
    <col min="5379" max="5379" width="33.7109375" customWidth="1"/>
    <col min="5633" max="5633" width="49.28515625" customWidth="1"/>
    <col min="5634" max="5634" width="24.7109375" customWidth="1"/>
    <col min="5635" max="5635" width="33.7109375" customWidth="1"/>
    <col min="5889" max="5889" width="49.28515625" customWidth="1"/>
    <col min="5890" max="5890" width="24.7109375" customWidth="1"/>
    <col min="5891" max="5891" width="33.7109375" customWidth="1"/>
    <col min="6145" max="6145" width="49.28515625" customWidth="1"/>
    <col min="6146" max="6146" width="24.7109375" customWidth="1"/>
    <col min="6147" max="6147" width="33.7109375" customWidth="1"/>
    <col min="6401" max="6401" width="49.28515625" customWidth="1"/>
    <col min="6402" max="6402" width="24.7109375" customWidth="1"/>
    <col min="6403" max="6403" width="33.7109375" customWidth="1"/>
    <col min="6657" max="6657" width="49.28515625" customWidth="1"/>
    <col min="6658" max="6658" width="24.7109375" customWidth="1"/>
    <col min="6659" max="6659" width="33.7109375" customWidth="1"/>
    <col min="6913" max="6913" width="49.28515625" customWidth="1"/>
    <col min="6914" max="6914" width="24.7109375" customWidth="1"/>
    <col min="6915" max="6915" width="33.7109375" customWidth="1"/>
    <col min="7169" max="7169" width="49.28515625" customWidth="1"/>
    <col min="7170" max="7170" width="24.7109375" customWidth="1"/>
    <col min="7171" max="7171" width="33.7109375" customWidth="1"/>
    <col min="7425" max="7425" width="49.28515625" customWidth="1"/>
    <col min="7426" max="7426" width="24.7109375" customWidth="1"/>
    <col min="7427" max="7427" width="33.7109375" customWidth="1"/>
    <col min="7681" max="7681" width="49.28515625" customWidth="1"/>
    <col min="7682" max="7682" width="24.7109375" customWidth="1"/>
    <col min="7683" max="7683" width="33.7109375" customWidth="1"/>
    <col min="7937" max="7937" width="49.28515625" customWidth="1"/>
    <col min="7938" max="7938" width="24.7109375" customWidth="1"/>
    <col min="7939" max="7939" width="33.7109375" customWidth="1"/>
    <col min="8193" max="8193" width="49.28515625" customWidth="1"/>
    <col min="8194" max="8194" width="24.7109375" customWidth="1"/>
    <col min="8195" max="8195" width="33.7109375" customWidth="1"/>
    <col min="8449" max="8449" width="49.28515625" customWidth="1"/>
    <col min="8450" max="8450" width="24.7109375" customWidth="1"/>
    <col min="8451" max="8451" width="33.7109375" customWidth="1"/>
    <col min="8705" max="8705" width="49.28515625" customWidth="1"/>
    <col min="8706" max="8706" width="24.7109375" customWidth="1"/>
    <col min="8707" max="8707" width="33.7109375" customWidth="1"/>
    <col min="8961" max="8961" width="49.28515625" customWidth="1"/>
    <col min="8962" max="8962" width="24.7109375" customWidth="1"/>
    <col min="8963" max="8963" width="33.7109375" customWidth="1"/>
    <col min="9217" max="9217" width="49.28515625" customWidth="1"/>
    <col min="9218" max="9218" width="24.7109375" customWidth="1"/>
    <col min="9219" max="9219" width="33.7109375" customWidth="1"/>
    <col min="9473" max="9473" width="49.28515625" customWidth="1"/>
    <col min="9474" max="9474" width="24.7109375" customWidth="1"/>
    <col min="9475" max="9475" width="33.7109375" customWidth="1"/>
    <col min="9729" max="9729" width="49.28515625" customWidth="1"/>
    <col min="9730" max="9730" width="24.7109375" customWidth="1"/>
    <col min="9731" max="9731" width="33.7109375" customWidth="1"/>
    <col min="9985" max="9985" width="49.28515625" customWidth="1"/>
    <col min="9986" max="9986" width="24.7109375" customWidth="1"/>
    <col min="9987" max="9987" width="33.7109375" customWidth="1"/>
    <col min="10241" max="10241" width="49.28515625" customWidth="1"/>
    <col min="10242" max="10242" width="24.7109375" customWidth="1"/>
    <col min="10243" max="10243" width="33.7109375" customWidth="1"/>
    <col min="10497" max="10497" width="49.28515625" customWidth="1"/>
    <col min="10498" max="10498" width="24.7109375" customWidth="1"/>
    <col min="10499" max="10499" width="33.7109375" customWidth="1"/>
    <col min="10753" max="10753" width="49.28515625" customWidth="1"/>
    <col min="10754" max="10754" width="24.7109375" customWidth="1"/>
    <col min="10755" max="10755" width="33.7109375" customWidth="1"/>
    <col min="11009" max="11009" width="49.28515625" customWidth="1"/>
    <col min="11010" max="11010" width="24.7109375" customWidth="1"/>
    <col min="11011" max="11011" width="33.7109375" customWidth="1"/>
    <col min="11265" max="11265" width="49.28515625" customWidth="1"/>
    <col min="11266" max="11266" width="24.7109375" customWidth="1"/>
    <col min="11267" max="11267" width="33.7109375" customWidth="1"/>
    <col min="11521" max="11521" width="49.28515625" customWidth="1"/>
    <col min="11522" max="11522" width="24.7109375" customWidth="1"/>
    <col min="11523" max="11523" width="33.7109375" customWidth="1"/>
    <col min="11777" max="11777" width="49.28515625" customWidth="1"/>
    <col min="11778" max="11778" width="24.7109375" customWidth="1"/>
    <col min="11779" max="11779" width="33.7109375" customWidth="1"/>
    <col min="12033" max="12033" width="49.28515625" customWidth="1"/>
    <col min="12034" max="12034" width="24.7109375" customWidth="1"/>
    <col min="12035" max="12035" width="33.7109375" customWidth="1"/>
    <col min="12289" max="12289" width="49.28515625" customWidth="1"/>
    <col min="12290" max="12290" width="24.7109375" customWidth="1"/>
    <col min="12291" max="12291" width="33.7109375" customWidth="1"/>
    <col min="12545" max="12545" width="49.28515625" customWidth="1"/>
    <col min="12546" max="12546" width="24.7109375" customWidth="1"/>
    <col min="12547" max="12547" width="33.7109375" customWidth="1"/>
    <col min="12801" max="12801" width="49.28515625" customWidth="1"/>
    <col min="12802" max="12802" width="24.7109375" customWidth="1"/>
    <col min="12803" max="12803" width="33.7109375" customWidth="1"/>
    <col min="13057" max="13057" width="49.28515625" customWidth="1"/>
    <col min="13058" max="13058" width="24.7109375" customWidth="1"/>
    <col min="13059" max="13059" width="33.7109375" customWidth="1"/>
    <col min="13313" max="13313" width="49.28515625" customWidth="1"/>
    <col min="13314" max="13314" width="24.7109375" customWidth="1"/>
    <col min="13315" max="13315" width="33.7109375" customWidth="1"/>
    <col min="13569" max="13569" width="49.28515625" customWidth="1"/>
    <col min="13570" max="13570" width="24.7109375" customWidth="1"/>
    <col min="13571" max="13571" width="33.7109375" customWidth="1"/>
    <col min="13825" max="13825" width="49.28515625" customWidth="1"/>
    <col min="13826" max="13826" width="24.7109375" customWidth="1"/>
    <col min="13827" max="13827" width="33.7109375" customWidth="1"/>
    <col min="14081" max="14081" width="49.28515625" customWidth="1"/>
    <col min="14082" max="14082" width="24.7109375" customWidth="1"/>
    <col min="14083" max="14083" width="33.7109375" customWidth="1"/>
    <col min="14337" max="14337" width="49.28515625" customWidth="1"/>
    <col min="14338" max="14338" width="24.7109375" customWidth="1"/>
    <col min="14339" max="14339" width="33.7109375" customWidth="1"/>
    <col min="14593" max="14593" width="49.28515625" customWidth="1"/>
    <col min="14594" max="14594" width="24.7109375" customWidth="1"/>
    <col min="14595" max="14595" width="33.7109375" customWidth="1"/>
    <col min="14849" max="14849" width="49.28515625" customWidth="1"/>
    <col min="14850" max="14850" width="24.7109375" customWidth="1"/>
    <col min="14851" max="14851" width="33.7109375" customWidth="1"/>
    <col min="15105" max="15105" width="49.28515625" customWidth="1"/>
    <col min="15106" max="15106" width="24.7109375" customWidth="1"/>
    <col min="15107" max="15107" width="33.7109375" customWidth="1"/>
    <col min="15361" max="15361" width="49.28515625" customWidth="1"/>
    <col min="15362" max="15362" width="24.7109375" customWidth="1"/>
    <col min="15363" max="15363" width="33.7109375" customWidth="1"/>
    <col min="15617" max="15617" width="49.28515625" customWidth="1"/>
    <col min="15618" max="15618" width="24.7109375" customWidth="1"/>
    <col min="15619" max="15619" width="33.7109375" customWidth="1"/>
    <col min="15873" max="15873" width="49.28515625" customWidth="1"/>
    <col min="15874" max="15874" width="24.7109375" customWidth="1"/>
    <col min="15875" max="15875" width="33.7109375" customWidth="1"/>
    <col min="16129" max="16129" width="49.28515625" customWidth="1"/>
    <col min="16130" max="16130" width="24.7109375" customWidth="1"/>
    <col min="16131" max="16131" width="33.7109375" customWidth="1"/>
  </cols>
  <sheetData>
    <row r="1" spans="1:3" ht="26.25" x14ac:dyDescent="0.4">
      <c r="A1" s="107" t="s">
        <v>161</v>
      </c>
    </row>
    <row r="2" spans="1:3" ht="18.75" x14ac:dyDescent="0.3">
      <c r="A2" s="108" t="s">
        <v>162</v>
      </c>
    </row>
    <row r="3" spans="1:3" ht="18.75" x14ac:dyDescent="0.3">
      <c r="A3" s="108" t="s">
        <v>163</v>
      </c>
    </row>
    <row r="4" spans="1:3" ht="18.75" x14ac:dyDescent="0.3">
      <c r="A4" s="109" t="s">
        <v>164</v>
      </c>
    </row>
    <row r="5" spans="1:3" ht="45" x14ac:dyDescent="0.25">
      <c r="A5" s="110" t="s">
        <v>150</v>
      </c>
      <c r="B5" s="111">
        <v>0</v>
      </c>
      <c r="C5" s="110" t="s">
        <v>151</v>
      </c>
    </row>
    <row r="6" spans="1:3" ht="15" x14ac:dyDescent="0.25">
      <c r="A6" s="112" t="s">
        <v>152</v>
      </c>
      <c r="B6" s="113">
        <v>0</v>
      </c>
      <c r="C6" s="110" t="s">
        <v>153</v>
      </c>
    </row>
    <row r="7" spans="1:3" ht="15" x14ac:dyDescent="0.25">
      <c r="A7" s="112" t="s">
        <v>154</v>
      </c>
      <c r="B7" s="113">
        <v>0</v>
      </c>
      <c r="C7" s="110" t="s">
        <v>165</v>
      </c>
    </row>
    <row r="8" spans="1:3" ht="15" x14ac:dyDescent="0.25">
      <c r="A8" s="112" t="s">
        <v>156</v>
      </c>
      <c r="B8" s="114">
        <v>0</v>
      </c>
      <c r="C8" s="110" t="s">
        <v>151</v>
      </c>
    </row>
    <row r="9" spans="1:3" ht="15" x14ac:dyDescent="0.25">
      <c r="A9" s="112" t="s">
        <v>157</v>
      </c>
      <c r="B9" s="114">
        <v>0</v>
      </c>
      <c r="C9" s="110" t="s">
        <v>151</v>
      </c>
    </row>
    <row r="10" spans="1:3" ht="15" x14ac:dyDescent="0.25">
      <c r="A10" s="112" t="s">
        <v>158</v>
      </c>
      <c r="B10" s="114">
        <v>0</v>
      </c>
      <c r="C10" s="110" t="s">
        <v>151</v>
      </c>
    </row>
    <row r="11" spans="1:3" ht="30" x14ac:dyDescent="0.25">
      <c r="A11" s="115" t="s">
        <v>159</v>
      </c>
      <c r="B11" s="116">
        <f>B5+(SUM(B6:B10))</f>
        <v>0</v>
      </c>
      <c r="C11" s="115" t="s">
        <v>160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Form 1</vt:lpstr>
      <vt:lpstr>Form 1A</vt:lpstr>
      <vt:lpstr>Form 2</vt:lpstr>
      <vt:lpstr>Form 2A</vt:lpstr>
      <vt:lpstr>Form 2B</vt:lpstr>
      <vt:lpstr>Form 2C</vt:lpstr>
      <vt:lpstr>Form 3</vt:lpstr>
      <vt:lpstr>ATTACHMENT A</vt:lpstr>
      <vt:lpstr>ATTACHMENT B</vt:lpstr>
      <vt:lpstr>'Form 1'!Print_Area</vt:lpstr>
      <vt:lpstr>'Form 1A'!Print_Area</vt:lpstr>
      <vt:lpstr>'Form 2'!Print_Area</vt:lpstr>
      <vt:lpstr>'Form 2A'!Print_Area</vt:lpstr>
      <vt:lpstr>'Form 2B'!Print_Area</vt:lpstr>
      <vt:lpstr>'Form 2C'!Print_Area</vt:lpstr>
      <vt:lpstr>'Form 3'!Print_Area</vt:lpstr>
    </vt:vector>
  </TitlesOfParts>
  <Company>CITY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Dolores Varela</cp:lastModifiedBy>
  <cp:lastPrinted>2020-10-01T15:34:56Z</cp:lastPrinted>
  <dcterms:created xsi:type="dcterms:W3CDTF">2009-12-08T17:55:00Z</dcterms:created>
  <dcterms:modified xsi:type="dcterms:W3CDTF">2022-12-01T19:54:35Z</dcterms:modified>
</cp:coreProperties>
</file>