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defaultThemeVersion="124226"/>
  <mc:AlternateContent xmlns:mc="http://schemas.openxmlformats.org/markup-compatibility/2006">
    <mc:Choice Requires="x15">
      <x15ac:absPath xmlns:x15ac="http://schemas.microsoft.com/office/spreadsheetml/2010/11/ac" url="S:\CYDATA\FSS Finance &amp; MIS\1 DFSS Blank Budget Forms\Workforce Services\"/>
    </mc:Choice>
  </mc:AlternateContent>
  <xr:revisionPtr revIDLastSave="0" documentId="13_ncr:1_{F4B3D653-6F0C-4AF7-A17C-103E1CA1FD32}" xr6:coauthVersionLast="47" xr6:coauthVersionMax="47" xr10:uidLastSave="{00000000-0000-0000-0000-000000000000}"/>
  <bookViews>
    <workbookView xWindow="28680" yWindow="-120" windowWidth="29040" windowHeight="15840" xr2:uid="{00000000-000D-0000-FFFF-FFFF00000000}"/>
  </bookViews>
  <sheets>
    <sheet name="Form 1" sheetId="3" r:id="rId1"/>
    <sheet name="Form 1A" sheetId="12" r:id="rId2"/>
    <sheet name="Form 2" sheetId="1" r:id="rId3"/>
    <sheet name="Form 2A" sheetId="14" r:id="rId4"/>
    <sheet name="Form 2B" sheetId="15" r:id="rId5"/>
    <sheet name="Form 2C" sheetId="16" r:id="rId6"/>
    <sheet name="Form 3" sheetId="2" r:id="rId7"/>
    <sheet name="ATTACHMENT-A" sheetId="17" r:id="rId8"/>
    <sheet name="ATTACHMENT-B" sheetId="18" state="hidden" r:id="rId9"/>
  </sheets>
  <externalReferences>
    <externalReference r:id="rId10"/>
  </externalReferences>
  <definedNames>
    <definedName name="_xlnm.Print_Area" localSheetId="0">'Form 1'!$A$1:$I$37</definedName>
    <definedName name="_xlnm.Print_Area" localSheetId="1">'Form 1A'!$A$1:$I$36</definedName>
    <definedName name="_xlnm.Print_Area" localSheetId="2">'Form 2'!$A$1:$O$28</definedName>
    <definedName name="_xlnm.Print_Area" localSheetId="3">'Form 2A'!$A$1:$N$18</definedName>
    <definedName name="_xlnm.Print_Area" localSheetId="4">'Form 2B'!$A$1:$N$19</definedName>
    <definedName name="_xlnm.Print_Area" localSheetId="5">'Form 2C'!$A$1:$N$19</definedName>
    <definedName name="_xlnm.Print_Area" localSheetId="6">'Form 3'!$A$1:$K$18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1" i="18" l="1"/>
  <c r="B12" i="17"/>
  <c r="K18" i="16"/>
  <c r="K18" i="15"/>
  <c r="K17" i="14"/>
  <c r="K26" i="1"/>
  <c r="I4" i="2" l="1"/>
  <c r="E4" i="16"/>
  <c r="E4" i="15"/>
  <c r="E4" i="14"/>
  <c r="E4" i="1"/>
  <c r="J10" i="1" l="1"/>
  <c r="I22" i="12"/>
  <c r="H22" i="12" s="1"/>
  <c r="I21" i="12"/>
  <c r="I20" i="12"/>
  <c r="H20" i="12" s="1"/>
  <c r="I19" i="12"/>
  <c r="I18" i="12"/>
  <c r="H18" i="12" s="1"/>
  <c r="I17" i="12"/>
  <c r="I16" i="12"/>
  <c r="H16" i="12" s="1"/>
  <c r="I15" i="12"/>
  <c r="H15" i="12" s="1"/>
  <c r="H21" i="12"/>
  <c r="H19" i="12"/>
  <c r="H17" i="12"/>
  <c r="G9" i="2" l="1"/>
  <c r="G10" i="2"/>
  <c r="G11" i="2"/>
  <c r="G12" i="2"/>
  <c r="G13" i="2"/>
  <c r="G14" i="2"/>
  <c r="G15" i="2"/>
  <c r="J7" i="16"/>
  <c r="M8" i="16" l="1"/>
  <c r="L8" i="16" s="1"/>
  <c r="M9" i="16"/>
  <c r="L9" i="16" s="1"/>
  <c r="M10" i="16"/>
  <c r="L10" i="16" s="1"/>
  <c r="M11" i="16"/>
  <c r="L11" i="16" s="1"/>
  <c r="M12" i="16"/>
  <c r="L12" i="16" s="1"/>
  <c r="M13" i="16"/>
  <c r="L13" i="16" s="1"/>
  <c r="M14" i="16"/>
  <c r="L14" i="16" s="1"/>
  <c r="M15" i="16"/>
  <c r="L15" i="16" s="1"/>
  <c r="M16" i="16"/>
  <c r="L16" i="16" s="1"/>
  <c r="M17" i="16"/>
  <c r="L17" i="16" s="1"/>
  <c r="J8" i="16"/>
  <c r="J9" i="16"/>
  <c r="J10" i="16"/>
  <c r="J11" i="16"/>
  <c r="J12" i="16"/>
  <c r="J13" i="16"/>
  <c r="J14" i="16"/>
  <c r="J15" i="16"/>
  <c r="J16" i="16"/>
  <c r="J17" i="16"/>
  <c r="M8" i="15"/>
  <c r="L8" i="15" s="1"/>
  <c r="M9" i="15"/>
  <c r="L9" i="15" s="1"/>
  <c r="M10" i="15"/>
  <c r="L10" i="15" s="1"/>
  <c r="M11" i="15"/>
  <c r="L11" i="15" s="1"/>
  <c r="M12" i="15"/>
  <c r="L12" i="15" s="1"/>
  <c r="M13" i="15"/>
  <c r="L13" i="15" s="1"/>
  <c r="M14" i="15"/>
  <c r="L14" i="15" s="1"/>
  <c r="M15" i="15"/>
  <c r="L15" i="15" s="1"/>
  <c r="M16" i="15"/>
  <c r="L16" i="15" s="1"/>
  <c r="M17" i="15"/>
  <c r="L17" i="15" s="1"/>
  <c r="J8" i="15"/>
  <c r="J9" i="15"/>
  <c r="J10" i="15"/>
  <c r="J11" i="15"/>
  <c r="J12" i="15"/>
  <c r="J13" i="15"/>
  <c r="J14" i="15"/>
  <c r="J15" i="15"/>
  <c r="J16" i="15"/>
  <c r="J17" i="15"/>
  <c r="M8" i="14"/>
  <c r="L8" i="14" s="1"/>
  <c r="M9" i="14"/>
  <c r="L9" i="14" s="1"/>
  <c r="M10" i="14"/>
  <c r="L10" i="14" s="1"/>
  <c r="M11" i="14"/>
  <c r="L11" i="14" s="1"/>
  <c r="M12" i="14"/>
  <c r="L12" i="14" s="1"/>
  <c r="M13" i="14"/>
  <c r="M14" i="14"/>
  <c r="M15" i="14"/>
  <c r="L15" i="14" s="1"/>
  <c r="M16" i="14"/>
  <c r="L16" i="14" s="1"/>
  <c r="L13" i="14"/>
  <c r="L14" i="14"/>
  <c r="J8" i="14"/>
  <c r="J9" i="14"/>
  <c r="J10" i="14"/>
  <c r="J11" i="14"/>
  <c r="J12" i="14"/>
  <c r="J13" i="14"/>
  <c r="J14" i="14"/>
  <c r="J15" i="14"/>
  <c r="J16" i="14"/>
  <c r="J7" i="15"/>
  <c r="M7" i="16"/>
  <c r="M7" i="15"/>
  <c r="M7" i="14"/>
  <c r="J7" i="14"/>
  <c r="J12" i="1"/>
  <c r="J11" i="1"/>
  <c r="J9" i="1"/>
  <c r="J8" i="1"/>
  <c r="J7" i="1"/>
  <c r="M12" i="1"/>
  <c r="L12" i="1" s="1"/>
  <c r="M11" i="1"/>
  <c r="L11" i="1" s="1"/>
  <c r="M8" i="1"/>
  <c r="M10" i="1"/>
  <c r="M9" i="1"/>
  <c r="M7" i="1"/>
  <c r="L7" i="16" l="1"/>
  <c r="L18" i="16" s="1"/>
  <c r="M18" i="16"/>
  <c r="L7" i="15"/>
  <c r="L18" i="15" s="1"/>
  <c r="M18" i="15"/>
  <c r="L7" i="14"/>
  <c r="L17" i="14" s="1"/>
  <c r="M17" i="14"/>
  <c r="L10" i="1"/>
  <c r="L9" i="1"/>
  <c r="H3" i="12" l="1"/>
  <c r="H4" i="12"/>
  <c r="H5" i="12"/>
  <c r="H6" i="12"/>
  <c r="H7" i="12"/>
  <c r="H8" i="12"/>
  <c r="H9" i="12"/>
  <c r="H2" i="12"/>
  <c r="C9" i="12"/>
  <c r="C4" i="12"/>
  <c r="C5" i="12"/>
  <c r="C6" i="12"/>
  <c r="C7" i="12"/>
  <c r="C8" i="12"/>
  <c r="C3" i="12"/>
  <c r="C2" i="12"/>
  <c r="L7" i="1" l="1"/>
  <c r="C4" i="2" l="1"/>
  <c r="C3" i="16"/>
  <c r="C2" i="16"/>
  <c r="C3" i="15"/>
  <c r="C2" i="15"/>
  <c r="C3" i="14"/>
  <c r="C2" i="14"/>
  <c r="C3" i="1"/>
  <c r="C2" i="1"/>
  <c r="L8" i="1" l="1"/>
  <c r="J18" i="16" l="1"/>
  <c r="E18" i="16"/>
  <c r="J18" i="15"/>
  <c r="E18" i="15"/>
  <c r="J17" i="14"/>
  <c r="E14" i="1" l="1"/>
  <c r="J15" i="1"/>
  <c r="E15" i="1"/>
  <c r="K15" i="1"/>
  <c r="E17" i="14"/>
  <c r="E13" i="1" s="1"/>
  <c r="J13" i="1"/>
  <c r="E16" i="1" l="1"/>
  <c r="J14" i="1"/>
  <c r="J16" i="1" s="1"/>
  <c r="K14" i="1"/>
  <c r="L14" i="1"/>
  <c r="L13" i="1"/>
  <c r="K13" i="1"/>
  <c r="K16" i="1" s="1"/>
  <c r="L16" i="1" l="1"/>
  <c r="K27" i="1"/>
  <c r="M15" i="1"/>
  <c r="L15" i="1"/>
  <c r="M14" i="1"/>
  <c r="M13" i="1"/>
  <c r="M16" i="1" s="1"/>
  <c r="M21" i="1" l="1"/>
  <c r="M20" i="1"/>
  <c r="I13" i="12"/>
  <c r="N24" i="1" l="1"/>
  <c r="L20" i="1"/>
  <c r="N25" i="1"/>
  <c r="L21" i="1"/>
  <c r="N23" i="1"/>
  <c r="N22" i="1"/>
  <c r="G14" i="3"/>
  <c r="G18" i="3" l="1"/>
  <c r="G17" i="3"/>
  <c r="H18" i="3" l="1"/>
  <c r="H19" i="3"/>
  <c r="H17" i="3"/>
  <c r="G23" i="3"/>
  <c r="G22" i="3"/>
  <c r="G21" i="3"/>
  <c r="G20" i="3"/>
  <c r="G19" i="3"/>
  <c r="G16" i="3"/>
  <c r="I23" i="3" l="1"/>
  <c r="I22" i="3"/>
  <c r="I21" i="3"/>
  <c r="I18" i="3"/>
  <c r="B22" i="12"/>
  <c r="B21" i="12"/>
  <c r="B23" i="3"/>
  <c r="B22" i="3"/>
  <c r="A21" i="12"/>
  <c r="A22" i="12"/>
  <c r="H21" i="3"/>
  <c r="E23" i="3"/>
  <c r="E22" i="3"/>
  <c r="H20" i="3"/>
  <c r="H22" i="3"/>
  <c r="A22" i="3"/>
  <c r="F16" i="2"/>
  <c r="H23" i="3"/>
  <c r="I19" i="3"/>
  <c r="I20" i="3"/>
  <c r="A23" i="3"/>
  <c r="I17" i="3" l="1"/>
  <c r="G23" i="12" l="1"/>
  <c r="I14" i="3" l="1"/>
  <c r="H14" i="3"/>
  <c r="H16" i="2" l="1"/>
  <c r="I16" i="3"/>
  <c r="G8" i="2"/>
  <c r="G16" i="2" s="1"/>
  <c r="H16" i="3" l="1"/>
  <c r="I14" i="12" l="1"/>
  <c r="H14" i="12" s="1"/>
  <c r="G15" i="3"/>
  <c r="G24" i="3" s="1"/>
  <c r="C11" i="3" s="1"/>
  <c r="C10" i="12" s="1"/>
  <c r="L22" i="1"/>
  <c r="L23" i="1"/>
  <c r="L24" i="1"/>
  <c r="L25" i="1"/>
  <c r="L26" i="1" l="1"/>
  <c r="M26" i="1" s="1"/>
  <c r="M27" i="1" s="1"/>
  <c r="L27" i="1" l="1"/>
  <c r="H15" i="3"/>
  <c r="H24" i="3" s="1"/>
  <c r="H13" i="12"/>
  <c r="H23" i="12" s="1"/>
  <c r="I23" i="12"/>
  <c r="G25" i="12" l="1"/>
  <c r="I15" i="3"/>
  <c r="I24" i="3" s="1"/>
  <c r="G26" i="3" s="1"/>
</calcChain>
</file>

<file path=xl/sharedStrings.xml><?xml version="1.0" encoding="utf-8"?>
<sst xmlns="http://schemas.openxmlformats.org/spreadsheetml/2006/main" count="291" uniqueCount="157">
  <si>
    <t>Totals must match Form 1 Acct #0005</t>
  </si>
  <si>
    <t>Other Share</t>
  </si>
  <si>
    <t>Total Cost</t>
  </si>
  <si>
    <t>Item</t>
  </si>
  <si>
    <t>Calculations</t>
  </si>
  <si>
    <t>0100</t>
  </si>
  <si>
    <t>0140</t>
  </si>
  <si>
    <t>0300</t>
  </si>
  <si>
    <t>0400</t>
  </si>
  <si>
    <t>Totals must match Form 1 Non-Personnel accounts</t>
  </si>
  <si>
    <t>TOTALS</t>
  </si>
  <si>
    <t>0005</t>
  </si>
  <si>
    <t>0044</t>
  </si>
  <si>
    <t>Title (Type or Print)</t>
  </si>
  <si>
    <t>Note: The entire budget for this program must be shown.</t>
  </si>
  <si>
    <t>Totals must match Form 1 Acct #0044</t>
  </si>
  <si>
    <t>0200</t>
  </si>
  <si>
    <t>(2) 
Acct#</t>
  </si>
  <si>
    <t>(4) 
Other Share</t>
  </si>
  <si>
    <t>(5) 
Total Cost</t>
  </si>
  <si>
    <t>0999</t>
  </si>
  <si>
    <t>***ALL COLUMNS / ROWS MUST BALANCE***</t>
  </si>
  <si>
    <t>***ALL COLUMNS  /  ROWS MUST BALANCE***</t>
  </si>
  <si>
    <t>Signature of Delegate Official / Date</t>
  </si>
  <si>
    <t>Signature of Department / Date</t>
  </si>
  <si>
    <t xml:space="preserve">   Other:</t>
  </si>
  <si>
    <t>(4)
# of Pay Periods</t>
  </si>
  <si>
    <t>(1)                                                                                               Item of Expenditure</t>
  </si>
  <si>
    <t>(2)                                                       Account #</t>
  </si>
  <si>
    <t>(4)                                     Other Share</t>
  </si>
  <si>
    <t>(5)                                     Total Cost</t>
  </si>
  <si>
    <t>(1)                                                                                                 Item of Expenditure</t>
  </si>
  <si>
    <t>(2)                                                                                Account #</t>
  </si>
  <si>
    <t>(4)                                                                                                Revision  (+/-) ($)</t>
  </si>
  <si>
    <t>(3)                                                                                                                                                       Approved  Budget ($)</t>
  </si>
  <si>
    <t>0801</t>
  </si>
  <si>
    <t>(9)                                    Other Share</t>
  </si>
  <si>
    <t>(5)           Hours per Pay Period (leave blank if the employee is salary)</t>
  </si>
  <si>
    <t>(3)                                                             Grant Award Share</t>
  </si>
  <si>
    <t>(11)                                                                                                                                                                                    Job Responsibilities</t>
  </si>
  <si>
    <t>(8)                 Grant Award Share</t>
  </si>
  <si>
    <t>(3)                 Grant Award Share</t>
  </si>
  <si>
    <t>Grant Award Share</t>
  </si>
  <si>
    <t xml:space="preserve"> *Federally funded awards require an approved federally recognized indirect cost rate negotiated between the sub recipient and the federal government  </t>
  </si>
  <si>
    <t xml:space="preserve"> </t>
  </si>
  <si>
    <t xml:space="preserve"> or, in absence of a federally recognized cost rate, a de minimus rate of 10% of modified total direct cost as defined in CFR 200.414.</t>
  </si>
  <si>
    <r>
      <rPr>
        <b/>
        <sz val="11"/>
        <rFont val="Arial"/>
        <family val="2"/>
      </rPr>
      <t>A.</t>
    </r>
    <r>
      <rPr>
        <sz val="11"/>
        <rFont val="Arial"/>
        <family val="2"/>
      </rPr>
      <t xml:space="preserve"> Delegate Agency:</t>
    </r>
  </si>
  <si>
    <r>
      <rPr>
        <b/>
        <sz val="11"/>
        <rFont val="Arial"/>
        <family val="2"/>
      </rPr>
      <t xml:space="preserve">Personnel  </t>
    </r>
    <r>
      <rPr>
        <sz val="11"/>
        <rFont val="Arial"/>
        <family val="2"/>
      </rPr>
      <t xml:space="preserve">                                        </t>
    </r>
    <r>
      <rPr>
        <b/>
        <sz val="11"/>
        <rFont val="Arial"/>
        <family val="2"/>
      </rPr>
      <t xml:space="preserve">        </t>
    </r>
    <r>
      <rPr>
        <sz val="11"/>
        <rFont val="Arial"/>
        <family val="2"/>
      </rPr>
      <t xml:space="preserve">                                        (salaries, stipends, overtime, salary adjustments)</t>
    </r>
  </si>
  <si>
    <r>
      <rPr>
        <b/>
        <sz val="11"/>
        <rFont val="Arial"/>
        <family val="2"/>
      </rPr>
      <t xml:space="preserve">Fringe Benefits  </t>
    </r>
    <r>
      <rPr>
        <sz val="11"/>
        <rFont val="Arial"/>
        <family val="2"/>
      </rPr>
      <t xml:space="preserve">                                                                                   (FICA, unemployment, workers Comp)</t>
    </r>
  </si>
  <si>
    <r>
      <rPr>
        <b/>
        <sz val="11"/>
        <rFont val="Arial"/>
        <family val="2"/>
      </rPr>
      <t xml:space="preserve">Professional and Technical Services                 </t>
    </r>
    <r>
      <rPr>
        <sz val="11"/>
        <rFont val="Arial"/>
        <family val="2"/>
      </rPr>
      <t xml:space="preserve">                       (consultants)</t>
    </r>
  </si>
  <si>
    <r>
      <rPr>
        <b/>
        <sz val="11"/>
        <rFont val="Arial"/>
        <family val="2"/>
      </rPr>
      <t>Travel</t>
    </r>
    <r>
      <rPr>
        <sz val="11"/>
        <rFont val="Arial"/>
        <family val="2"/>
      </rPr>
      <t xml:space="preserve">                                                                                                       (transportation, hotel, meals, gratuities, and parking cost)</t>
    </r>
  </si>
  <si>
    <r>
      <rPr>
        <b/>
        <sz val="11"/>
        <rFont val="Arial"/>
        <family val="2"/>
      </rPr>
      <t xml:space="preserve">Equipment </t>
    </r>
    <r>
      <rPr>
        <sz val="11"/>
        <rFont val="Arial"/>
        <family val="2"/>
      </rPr>
      <t xml:space="preserve">                                                                                                        (tools, office machines, vehicles, costing $5,000.00 or more)</t>
    </r>
  </si>
  <si>
    <t>Name (Type or Print)</t>
  </si>
  <si>
    <r>
      <rPr>
        <b/>
        <sz val="11"/>
        <rFont val="Arial"/>
        <family val="2"/>
      </rPr>
      <t>B.</t>
    </r>
    <r>
      <rPr>
        <sz val="11"/>
        <rFont val="Arial"/>
        <family val="2"/>
      </rPr>
      <t xml:space="preserve"> Department:</t>
    </r>
  </si>
  <si>
    <r>
      <rPr>
        <b/>
        <sz val="11"/>
        <rFont val="Arial"/>
        <family val="2"/>
      </rPr>
      <t>C.</t>
    </r>
    <r>
      <rPr>
        <sz val="11"/>
        <rFont val="Arial"/>
        <family val="2"/>
      </rPr>
      <t xml:space="preserve"> Program Name:</t>
    </r>
  </si>
  <si>
    <r>
      <rPr>
        <b/>
        <sz val="11"/>
        <rFont val="Arial"/>
        <family val="2"/>
      </rPr>
      <t xml:space="preserve">B. </t>
    </r>
    <r>
      <rPr>
        <sz val="11"/>
        <rFont val="Arial"/>
        <family val="2"/>
      </rPr>
      <t>Department:</t>
    </r>
  </si>
  <si>
    <r>
      <rPr>
        <b/>
        <sz val="11"/>
        <rFont val="Arial"/>
        <family val="2"/>
      </rPr>
      <t xml:space="preserve">Travel     </t>
    </r>
    <r>
      <rPr>
        <sz val="11"/>
        <rFont val="Arial"/>
        <family val="2"/>
      </rPr>
      <t xml:space="preserve">                                                                                                  (transportation, hotel, meals, gratuities, and parking cost)</t>
    </r>
  </si>
  <si>
    <r>
      <rPr>
        <b/>
        <sz val="11"/>
        <rFont val="Arial"/>
        <family val="2"/>
      </rPr>
      <t xml:space="preserve">Professional and Technical Services </t>
    </r>
    <r>
      <rPr>
        <sz val="11"/>
        <rFont val="Arial"/>
        <family val="2"/>
      </rPr>
      <t xml:space="preserve">                                       (consultants)</t>
    </r>
  </si>
  <si>
    <r>
      <rPr>
        <b/>
        <sz val="11"/>
        <rFont val="Arial"/>
        <family val="2"/>
      </rPr>
      <t xml:space="preserve">Travel  </t>
    </r>
    <r>
      <rPr>
        <sz val="11"/>
        <rFont val="Arial"/>
        <family val="2"/>
      </rPr>
      <t xml:space="preserve">                                                                                                     (transportation, hotel, meals, gratuities, and parking cost)</t>
    </r>
  </si>
  <si>
    <r>
      <rPr>
        <b/>
        <sz val="11"/>
        <rFont val="Arial"/>
        <family val="2"/>
      </rPr>
      <t xml:space="preserve">Equipment   </t>
    </r>
    <r>
      <rPr>
        <sz val="11"/>
        <rFont val="Arial"/>
        <family val="2"/>
      </rPr>
      <t xml:space="preserve">                                                                                                      (tools, office machines, vehicles, costing $5,000.00 or more)</t>
    </r>
  </si>
  <si>
    <r>
      <rPr>
        <b/>
        <sz val="11"/>
        <rFont val="Arial"/>
        <family val="2"/>
      </rPr>
      <t xml:space="preserve">Materials and Supplies 
</t>
    </r>
    <r>
      <rPr>
        <sz val="11"/>
        <rFont val="Arial"/>
        <family val="2"/>
      </rPr>
      <t>(stationary, tools, basic office supplies, food, and fuel)</t>
    </r>
  </si>
  <si>
    <r>
      <rPr>
        <b/>
        <sz val="11"/>
        <rFont val="Arial"/>
        <family val="2"/>
      </rPr>
      <t>Operating/Technical</t>
    </r>
    <r>
      <rPr>
        <sz val="11"/>
        <rFont val="Arial"/>
        <family val="2"/>
      </rPr>
      <t xml:space="preserve"> 
(auditing, legal, publications, rental of property/equipment/services, repair/maintenance of equipment, insurance, utilities, telephone/cell, postage, advertising, technical meeting costs)</t>
    </r>
  </si>
  <si>
    <t>(12) TOTALS</t>
  </si>
  <si>
    <r>
      <rPr>
        <b/>
        <sz val="11"/>
        <rFont val="Arial"/>
        <family val="2"/>
      </rPr>
      <t xml:space="preserve">Personnel
 </t>
    </r>
    <r>
      <rPr>
        <sz val="11"/>
        <rFont val="Arial"/>
        <family val="2"/>
      </rPr>
      <t>(salaries, stipends, overtime, salary adjustments)</t>
    </r>
  </si>
  <si>
    <r>
      <rPr>
        <b/>
        <sz val="11"/>
        <rFont val="Arial"/>
        <family val="2"/>
      </rPr>
      <t xml:space="preserve">Operating/Technical 
</t>
    </r>
    <r>
      <rPr>
        <sz val="11"/>
        <rFont val="Arial"/>
        <family val="2"/>
      </rPr>
      <t>(auditing, legal, publications, rental of property/equipment/services, repair/maintenance of equipment, insurance, utilities, telephone/cell, postage, advertising, technical meeting costs)</t>
    </r>
  </si>
  <si>
    <r>
      <rPr>
        <b/>
        <sz val="11"/>
        <rFont val="Arial"/>
        <family val="2"/>
      </rPr>
      <t xml:space="preserve">Indirect 
</t>
    </r>
    <r>
      <rPr>
        <sz val="11"/>
        <rFont val="Arial"/>
        <family val="2"/>
      </rPr>
      <t>(see requirements below)</t>
    </r>
    <r>
      <rPr>
        <sz val="11"/>
        <color indexed="10"/>
        <rFont val="Arial"/>
        <family val="2"/>
      </rPr>
      <t>*</t>
    </r>
  </si>
  <si>
    <t>City of Chicago Non-Personnel Budget (Form 3)</t>
  </si>
  <si>
    <t>City of Chicago Personnel Budget (Form 2)</t>
  </si>
  <si>
    <t>(2)
No. of Empl.</t>
  </si>
  <si>
    <t>Fringe Benefits and Total Personnel Cost</t>
  </si>
  <si>
    <t>(1) Item of Expenditure</t>
  </si>
  <si>
    <r>
      <rPr>
        <b/>
        <sz val="11"/>
        <rFont val="Arial"/>
        <family val="2"/>
      </rPr>
      <t xml:space="preserve">Materials and Supplies
</t>
    </r>
    <r>
      <rPr>
        <sz val="11"/>
        <rFont val="Arial"/>
        <family val="2"/>
      </rPr>
      <t>(stationary, tools, basic office supplies, food, and fuel)</t>
    </r>
  </si>
  <si>
    <r>
      <rPr>
        <b/>
        <sz val="11"/>
        <rFont val="Arial"/>
        <family val="2"/>
      </rPr>
      <t xml:space="preserve">Operating/Technical   </t>
    </r>
    <r>
      <rPr>
        <sz val="11"/>
        <rFont val="Arial"/>
        <family val="2"/>
      </rPr>
      <t xml:space="preserve">                                   
(auditing, legal, publications, rental of property/equipment/services, repair/maintenance of equipment, insurance, utilities, telephone/cell, postage, advertising, technical meeting costs)</t>
    </r>
  </si>
  <si>
    <t xml:space="preserve">(1)                                                                                                             Position Title </t>
  </si>
  <si>
    <t>(3)              Annual Salary / Houly Wage ($)</t>
  </si>
  <si>
    <r>
      <rPr>
        <b/>
        <sz val="11"/>
        <rFont val="Arial"/>
        <family val="2"/>
      </rPr>
      <t>E.</t>
    </r>
    <r>
      <rPr>
        <sz val="11"/>
        <rFont val="Arial"/>
        <family val="2"/>
      </rPr>
      <t xml:space="preserve"> Program Name:</t>
    </r>
  </si>
  <si>
    <r>
      <rPr>
        <b/>
        <sz val="11"/>
        <rFont val="Arial"/>
        <family val="2"/>
      </rPr>
      <t>F.</t>
    </r>
    <r>
      <rPr>
        <sz val="11"/>
        <rFont val="Arial"/>
        <family val="2"/>
      </rPr>
      <t xml:space="preserve"> Federal Employer Identification #: </t>
    </r>
  </si>
  <si>
    <t xml:space="preserve">50 - Family and Support Services </t>
  </si>
  <si>
    <t>TOTAL FROM FORM 2A</t>
  </si>
  <si>
    <t>TOTAL FROM FORM 2B</t>
  </si>
  <si>
    <t>TOTAL FROM FORM 2C</t>
  </si>
  <si>
    <t>Only for Use if Additional Employee Lines are Required</t>
  </si>
  <si>
    <t>City of Chicago Personnel Budget (Form 2A)</t>
  </si>
  <si>
    <t>City of Chicago Personnel Budget (Form 2B)</t>
  </si>
  <si>
    <t>City of Chicago Personnel Budget (Form 2C)</t>
  </si>
  <si>
    <t>= .0620 x Section12 Total</t>
  </si>
  <si>
    <t>= .0145 x Section 12 Total</t>
  </si>
  <si>
    <t>(5) Revised 
 Budget  ($)</t>
  </si>
  <si>
    <t xml:space="preserve">* The Tax Certification Form is required with all invoices requesting reimbursement for personnel expenses. </t>
  </si>
  <si>
    <r>
      <rPr>
        <b/>
        <sz val="11"/>
        <rFont val="Arial"/>
        <family val="2"/>
      </rPr>
      <t xml:space="preserve">   Indirect 
</t>
    </r>
    <r>
      <rPr>
        <sz val="11"/>
        <rFont val="Arial"/>
        <family val="2"/>
      </rPr>
      <t>(see requirements below)</t>
    </r>
    <r>
      <rPr>
        <sz val="11"/>
        <color indexed="10"/>
        <rFont val="Arial"/>
        <family val="2"/>
      </rPr>
      <t>*</t>
    </r>
  </si>
  <si>
    <r>
      <rPr>
        <b/>
        <sz val="11"/>
        <rFont val="Arial"/>
        <family val="2"/>
      </rPr>
      <t xml:space="preserve">   Indirect</t>
    </r>
    <r>
      <rPr>
        <sz val="11"/>
        <rFont val="Arial"/>
        <family val="2"/>
      </rPr>
      <t xml:space="preserve">  
(see requirements below)</t>
    </r>
    <r>
      <rPr>
        <sz val="11"/>
        <color rgb="FFFF0000"/>
        <rFont val="Arial"/>
        <family val="2"/>
      </rPr>
      <t>*</t>
    </r>
  </si>
  <si>
    <t>Rate</t>
  </si>
  <si>
    <t>(7) TOTALS</t>
  </si>
  <si>
    <t>CITY OF CHICAGO CONTRACT BUDGET SUMMARY (FORM 1)</t>
  </si>
  <si>
    <r>
      <rPr>
        <b/>
        <sz val="11"/>
        <rFont val="Arial"/>
        <family val="2"/>
      </rPr>
      <t xml:space="preserve">R. </t>
    </r>
    <r>
      <rPr>
        <sz val="11"/>
        <rFont val="Arial"/>
        <family val="2"/>
      </rPr>
      <t>Percentage of total project costs paid by Other Share:</t>
    </r>
  </si>
  <si>
    <r>
      <t xml:space="preserve">S. </t>
    </r>
    <r>
      <rPr>
        <sz val="11"/>
        <rFont val="Arial"/>
        <family val="2"/>
      </rPr>
      <t>Delegate Authorization</t>
    </r>
  </si>
  <si>
    <t>T. City Authorization</t>
  </si>
  <si>
    <t>CITY OF CHICAGO REVISED CONTRACT BUDGET (FORM 1A)</t>
  </si>
  <si>
    <t>S. Delegate Authorization</t>
  </si>
  <si>
    <t>(6)                 % Time Budgeted on Project</t>
  </si>
  <si>
    <t>(7) Maximum Compensation for Each Pay Period and Per Employee</t>
  </si>
  <si>
    <t>(10)           Total Program Cost</t>
  </si>
  <si>
    <r>
      <rPr>
        <b/>
        <sz val="11"/>
        <rFont val="Arial"/>
        <family val="2"/>
      </rPr>
      <t>I.</t>
    </r>
    <r>
      <rPr>
        <sz val="11"/>
        <rFont val="Arial"/>
        <family val="2"/>
      </rPr>
      <t xml:space="preserve"> Budget Allocation:</t>
    </r>
  </si>
  <si>
    <r>
      <rPr>
        <b/>
        <sz val="11"/>
        <rFont val="Arial"/>
        <family val="2"/>
      </rPr>
      <t>D.</t>
    </r>
    <r>
      <rPr>
        <sz val="11"/>
        <rFont val="Arial"/>
        <family val="2"/>
      </rPr>
      <t xml:space="preserve"> Standard PO (Release) #</t>
    </r>
  </si>
  <si>
    <t>(6) Description and Justification for Total Cost</t>
  </si>
  <si>
    <r>
      <rPr>
        <b/>
        <sz val="11"/>
        <rFont val="Arial"/>
        <family val="2"/>
      </rPr>
      <t>D.</t>
    </r>
    <r>
      <rPr>
        <sz val="11"/>
        <rFont val="Arial"/>
        <family val="2"/>
      </rPr>
      <t xml:space="preserve"> Non-Personnel Summary for Year:
</t>
    </r>
  </si>
  <si>
    <r>
      <rPr>
        <b/>
        <sz val="11"/>
        <rFont val="Arial"/>
        <family val="2"/>
      </rPr>
      <t>C.</t>
    </r>
    <r>
      <rPr>
        <sz val="11"/>
        <rFont val="Arial"/>
        <family val="2"/>
      </rPr>
      <t xml:space="preserve"> Personnel Budget Allocation for Year: 
</t>
    </r>
  </si>
  <si>
    <r>
      <rPr>
        <b/>
        <sz val="11"/>
        <rFont val="Arial"/>
        <family val="2"/>
      </rPr>
      <t>A.</t>
    </r>
    <r>
      <rPr>
        <sz val="11"/>
        <rFont val="Arial"/>
        <family val="2"/>
      </rPr>
      <t xml:space="preserve"> Delegate Agency
</t>
    </r>
  </si>
  <si>
    <r>
      <rPr>
        <b/>
        <sz val="11"/>
        <rFont val="Arial"/>
        <family val="2"/>
      </rPr>
      <t>B.</t>
    </r>
    <r>
      <rPr>
        <sz val="11"/>
        <rFont val="Arial"/>
        <family val="2"/>
      </rPr>
      <t xml:space="preserve"> Program Name
</t>
    </r>
  </si>
  <si>
    <r>
      <rPr>
        <b/>
        <sz val="11"/>
        <rFont val="Arial"/>
        <family val="2"/>
      </rPr>
      <t>C.</t>
    </r>
    <r>
      <rPr>
        <sz val="11"/>
        <rFont val="Arial"/>
        <family val="2"/>
      </rPr>
      <t xml:space="preserve"> Preparer Name
</t>
    </r>
  </si>
  <si>
    <r>
      <rPr>
        <b/>
        <sz val="11"/>
        <rFont val="Arial"/>
        <family val="2"/>
      </rPr>
      <t xml:space="preserve">D. </t>
    </r>
    <r>
      <rPr>
        <sz val="11"/>
        <rFont val="Arial"/>
        <family val="2"/>
      </rPr>
      <t xml:space="preserve">Preparer Email Address
</t>
    </r>
  </si>
  <si>
    <r>
      <rPr>
        <b/>
        <sz val="11"/>
        <rFont val="Arial"/>
        <family val="2"/>
      </rPr>
      <t xml:space="preserve">E. </t>
    </r>
    <r>
      <rPr>
        <sz val="11"/>
        <rFont val="Arial"/>
        <family val="2"/>
      </rPr>
      <t xml:space="preserve">Preparer Phone Number
</t>
    </r>
  </si>
  <si>
    <r>
      <rPr>
        <b/>
        <sz val="11"/>
        <rFont val="Arial"/>
        <family val="2"/>
      </rPr>
      <t>F.</t>
    </r>
    <r>
      <rPr>
        <sz val="11"/>
        <rFont val="Arial"/>
        <family val="2"/>
      </rPr>
      <t xml:space="preserve"> Supplier # - Site
</t>
    </r>
  </si>
  <si>
    <r>
      <rPr>
        <b/>
        <sz val="11"/>
        <rFont val="Arial"/>
        <family val="2"/>
      </rPr>
      <t xml:space="preserve">G. </t>
    </r>
    <r>
      <rPr>
        <sz val="11"/>
        <rFont val="Arial"/>
        <family val="2"/>
      </rPr>
      <t xml:space="preserve"> Federal Employer Identification #
</t>
    </r>
  </si>
  <si>
    <r>
      <rPr>
        <b/>
        <sz val="11"/>
        <rFont val="Arial"/>
        <family val="2"/>
      </rPr>
      <t xml:space="preserve">H. </t>
    </r>
    <r>
      <rPr>
        <sz val="11"/>
        <rFont val="Arial"/>
        <family val="2"/>
      </rPr>
      <t xml:space="preserve">Budget Allocation Year: 
</t>
    </r>
  </si>
  <si>
    <r>
      <rPr>
        <b/>
        <sz val="11"/>
        <rFont val="Arial"/>
        <family val="2"/>
      </rPr>
      <t>J.</t>
    </r>
    <r>
      <rPr>
        <sz val="11"/>
        <rFont val="Arial"/>
        <family val="2"/>
      </rPr>
      <t xml:space="preserve"> Department
</t>
    </r>
  </si>
  <si>
    <r>
      <rPr>
        <b/>
        <sz val="11"/>
        <rFont val="Arial"/>
        <family val="2"/>
      </rPr>
      <t xml:space="preserve">K. </t>
    </r>
    <r>
      <rPr>
        <sz val="11"/>
        <rFont val="Arial"/>
        <family val="2"/>
      </rPr>
      <t xml:space="preserve">Global PO #
</t>
    </r>
  </si>
  <si>
    <r>
      <rPr>
        <b/>
        <sz val="11"/>
        <rFont val="Arial"/>
        <family val="2"/>
      </rPr>
      <t xml:space="preserve">L. </t>
    </r>
    <r>
      <rPr>
        <sz val="11"/>
        <rFont val="Arial"/>
        <family val="2"/>
      </rPr>
      <t xml:space="preserve">Global PO Contract Term
</t>
    </r>
  </si>
  <si>
    <r>
      <rPr>
        <b/>
        <sz val="11"/>
        <rFont val="Arial"/>
        <family val="2"/>
      </rPr>
      <t>M.</t>
    </r>
    <r>
      <rPr>
        <sz val="11"/>
        <rFont val="Arial"/>
        <family val="2"/>
      </rPr>
      <t xml:space="preserve"> Standard PO (Release) #
</t>
    </r>
  </si>
  <si>
    <r>
      <rPr>
        <b/>
        <sz val="11"/>
        <rFont val="Arial"/>
        <family val="2"/>
      </rPr>
      <t>N.</t>
    </r>
    <r>
      <rPr>
        <sz val="11"/>
        <rFont val="Arial"/>
        <family val="2"/>
      </rPr>
      <t xml:space="preserve"> Standard PO (Release) Budget Term
</t>
    </r>
  </si>
  <si>
    <r>
      <rPr>
        <b/>
        <sz val="11"/>
        <rFont val="Arial"/>
        <family val="2"/>
      </rPr>
      <t>O.</t>
    </r>
    <r>
      <rPr>
        <sz val="11"/>
        <rFont val="Arial"/>
        <family val="2"/>
      </rPr>
      <t xml:space="preserve"> Funding Strip
</t>
    </r>
  </si>
  <si>
    <r>
      <rPr>
        <b/>
        <sz val="11"/>
        <rFont val="Arial"/>
        <family val="2"/>
      </rPr>
      <t>P.</t>
    </r>
    <r>
      <rPr>
        <sz val="11"/>
        <rFont val="Arial"/>
        <family val="2"/>
      </rPr>
      <t xml:space="preserve"> CFDA #
</t>
    </r>
  </si>
  <si>
    <r>
      <rPr>
        <b/>
        <sz val="11"/>
        <rFont val="Arial"/>
        <family val="2"/>
      </rPr>
      <t>Q.</t>
    </r>
    <r>
      <rPr>
        <sz val="11"/>
        <rFont val="Arial"/>
        <family val="2"/>
      </rPr>
      <t xml:space="preserve"> CSFA #
</t>
    </r>
  </si>
  <si>
    <r>
      <rPr>
        <b/>
        <sz val="11"/>
        <rFont val="Arial"/>
        <family val="2"/>
      </rPr>
      <t xml:space="preserve">K. </t>
    </r>
    <r>
      <rPr>
        <sz val="11"/>
        <rFont val="Arial"/>
        <family val="2"/>
      </rPr>
      <t xml:space="preserve">Global PO Contract #
</t>
    </r>
  </si>
  <si>
    <t>Formula must include (= RoundUP( ))</t>
  </si>
  <si>
    <r>
      <rPr>
        <b/>
        <sz val="10"/>
        <rFont val="Arial"/>
        <family val="2"/>
      </rPr>
      <t xml:space="preserve">SELECT ONE OPTION ONLY
A.     </t>
    </r>
    <r>
      <rPr>
        <b/>
        <u/>
        <sz val="10"/>
        <rFont val="Arial"/>
        <family val="2"/>
      </rPr>
      <t>OPTION 1 (10% DE MINIMUS RATE):</t>
    </r>
    <r>
      <rPr>
        <b/>
        <sz val="10"/>
        <rFont val="Arial"/>
        <family val="2"/>
      </rPr>
      <t xml:space="preserve">
[ENTER AGENCY NAME]</t>
    </r>
    <r>
      <rPr>
        <sz val="10"/>
        <rFont val="Arial"/>
        <family val="2"/>
      </rPr>
      <t xml:space="preserve"> confirms that it has never had a federally approved indirect cost rate, pursuant to 2 CFR 200.331(a)(4), and elects to use the </t>
    </r>
    <r>
      <rPr>
        <b/>
        <u/>
        <sz val="10"/>
        <rFont val="Arial"/>
        <family val="2"/>
      </rPr>
      <t xml:space="preserve">10% De Minimus rate </t>
    </r>
    <r>
      <rPr>
        <sz val="10"/>
        <rFont val="Arial"/>
        <family val="2"/>
      </rPr>
      <t xml:space="preserve">with this contract with the City of Chicago. The base calculation consists of total direct costs (i.e. Salaries and Wages, Fringes, Professional and Technical Services, Materials and Supplies, Equipment, and Other cost) less indirect cost multiplied by the indirect Cost Rate, as approved by the City department and agency.
</t>
    </r>
    <r>
      <rPr>
        <b/>
        <sz val="10"/>
        <rFont val="Arial"/>
        <family val="2"/>
      </rPr>
      <t xml:space="preserve">B.     </t>
    </r>
    <r>
      <rPr>
        <b/>
        <u/>
        <sz val="10"/>
        <rFont val="Arial"/>
        <family val="2"/>
      </rPr>
      <t>OPTION 2 (FEDERALLY APPROVED RATE):</t>
    </r>
    <r>
      <rPr>
        <sz val="10"/>
        <rFont val="Arial"/>
        <family val="2"/>
      </rPr>
      <t xml:space="preserve">
</t>
    </r>
    <r>
      <rPr>
        <b/>
        <sz val="10"/>
        <rFont val="Arial"/>
        <family val="2"/>
      </rPr>
      <t xml:space="preserve">[ENTER AGENCY NAME] </t>
    </r>
    <r>
      <rPr>
        <sz val="10"/>
        <rFont val="Arial"/>
        <family val="2"/>
      </rPr>
      <t xml:space="preserve">confirms that there is a </t>
    </r>
    <r>
      <rPr>
        <b/>
        <u/>
        <sz val="10"/>
        <rFont val="Arial"/>
        <family val="2"/>
      </rPr>
      <t>federally approved indirect cost rate</t>
    </r>
    <r>
      <rPr>
        <sz val="10"/>
        <rFont val="Arial"/>
        <family val="2"/>
      </rPr>
      <t>, pursuant to 2 CFR 200.331(a)(4) of the Uniform Guidance, and elects to use the</t>
    </r>
    <r>
      <rPr>
        <b/>
        <sz val="10"/>
        <rFont val="Arial"/>
        <family val="2"/>
      </rPr>
      <t xml:space="preserve"> [ENTER RATE%]</t>
    </r>
    <r>
      <rPr>
        <sz val="10"/>
        <rFont val="Arial"/>
        <family val="2"/>
      </rPr>
      <t xml:space="preserve">. Attached is a copy of the approved indirect cost rate, which outlines the direct base. The base calculation consists of total direct costs </t>
    </r>
    <r>
      <rPr>
        <b/>
        <sz val="10"/>
        <rFont val="Arial"/>
        <family val="2"/>
      </rPr>
      <t>[ENTER CITY CATEGORIES TO INCLUDE IN BASE (i.e. Salaries and Wages, Fringes, Professional and Techical Services, Materials and Supplies, and Other cost],</t>
    </r>
    <r>
      <rPr>
        <sz val="10"/>
        <rFont val="Arial"/>
        <family val="2"/>
      </rPr>
      <t xml:space="preserve"> less equipment and less indirect cost, multiplied by the indirect Cost Rate, as approved by the City department and agency.
</t>
    </r>
    <r>
      <rPr>
        <b/>
        <sz val="10"/>
        <rFont val="Arial"/>
        <family val="2"/>
      </rPr>
      <t xml:space="preserve">C.     </t>
    </r>
    <r>
      <rPr>
        <b/>
        <u/>
        <sz val="10"/>
        <rFont val="Arial"/>
        <family val="2"/>
      </rPr>
      <t>OPTION 3 (STATE APPROVED RATE):</t>
    </r>
    <r>
      <rPr>
        <sz val="10"/>
        <rFont val="Arial"/>
        <family val="2"/>
      </rPr>
      <t xml:space="preserve">
</t>
    </r>
    <r>
      <rPr>
        <b/>
        <sz val="10"/>
        <rFont val="Arial"/>
        <family val="2"/>
      </rPr>
      <t xml:space="preserve">[ENTER AGENCY NAME] </t>
    </r>
    <r>
      <rPr>
        <sz val="10"/>
        <rFont val="Arial"/>
        <family val="2"/>
      </rPr>
      <t xml:space="preserve">confirms that there is a </t>
    </r>
    <r>
      <rPr>
        <b/>
        <u/>
        <sz val="10"/>
        <rFont val="Arial"/>
        <family val="2"/>
      </rPr>
      <t>State of Illinois-approved indirect cost rate</t>
    </r>
    <r>
      <rPr>
        <sz val="10"/>
        <rFont val="Arial"/>
        <family val="2"/>
      </rPr>
      <t xml:space="preserve">, pursuant to the State of Illinois approved indirect cost rate (State of Illinois Negotiated Indirect Cost Rate Agreement (NICRA), Title 44 Section 7000.420, and elects to use the </t>
    </r>
    <r>
      <rPr>
        <b/>
        <sz val="10"/>
        <rFont val="Arial"/>
        <family val="2"/>
      </rPr>
      <t>[ENTER RATE%].</t>
    </r>
    <r>
      <rPr>
        <sz val="10"/>
        <rFont val="Arial"/>
        <family val="2"/>
      </rPr>
      <t xml:space="preserve"> Attached is a copy of the approved indirect cost rate, which outlines the direct base. The base calculation consists of total direct costs </t>
    </r>
    <r>
      <rPr>
        <b/>
        <sz val="10"/>
        <rFont val="Arial"/>
        <family val="2"/>
      </rPr>
      <t xml:space="preserve">[ENTER CITY CATEGORIES TO INCLUDE IN BASE (i.e. Salaries and Wages, Fringes, Professional and Techical Services, Materials and Supplies, Equipment, and Other cost] </t>
    </r>
    <r>
      <rPr>
        <sz val="10"/>
        <rFont val="Arial"/>
        <family val="2"/>
      </rPr>
      <t xml:space="preserve">less equipment and less indirect cost, multiplied by the indirect Cost Rate, as approved by the City department and agency.
</t>
    </r>
    <r>
      <rPr>
        <b/>
        <sz val="10"/>
        <rFont val="Arial"/>
        <family val="2"/>
      </rPr>
      <t xml:space="preserve">D.    </t>
    </r>
    <r>
      <rPr>
        <b/>
        <u/>
        <sz val="10"/>
        <rFont val="Arial"/>
        <family val="2"/>
      </rPr>
      <t xml:space="preserve">OPTION 4 (ELECT TO DECLINE INDIRECT COST RECOVERY) </t>
    </r>
  </si>
  <si>
    <r>
      <rPr>
        <b/>
        <sz val="10"/>
        <rFont val="Arial"/>
        <family val="2"/>
      </rPr>
      <t>13.</t>
    </r>
    <r>
      <rPr>
        <sz val="10"/>
        <rFont val="Arial"/>
        <family val="2"/>
      </rPr>
      <t xml:space="preserve"> Social Security</t>
    </r>
  </si>
  <si>
    <r>
      <rPr>
        <b/>
        <sz val="10"/>
        <rFont val="Arial"/>
        <family val="2"/>
      </rPr>
      <t>14.</t>
    </r>
    <r>
      <rPr>
        <sz val="10"/>
        <rFont val="Arial"/>
        <family val="2"/>
      </rPr>
      <t xml:space="preserve"> Medicare</t>
    </r>
  </si>
  <si>
    <r>
      <rPr>
        <b/>
        <sz val="10"/>
        <rFont val="Arial"/>
        <family val="2"/>
      </rPr>
      <t>15.</t>
    </r>
    <r>
      <rPr>
        <sz val="10"/>
        <rFont val="Arial"/>
        <family val="2"/>
      </rPr>
      <t xml:space="preserve"> State Unemployment Insurance</t>
    </r>
  </si>
  <si>
    <r>
      <rPr>
        <b/>
        <sz val="10"/>
        <rFont val="Arial"/>
        <family val="2"/>
      </rPr>
      <t>16.</t>
    </r>
    <r>
      <rPr>
        <sz val="10"/>
        <rFont val="Arial"/>
        <family val="2"/>
      </rPr>
      <t xml:space="preserve"> State Workers Compensation</t>
    </r>
  </si>
  <si>
    <r>
      <rPr>
        <b/>
        <sz val="10"/>
        <rFont val="Arial"/>
        <family val="2"/>
      </rPr>
      <t>17.</t>
    </r>
    <r>
      <rPr>
        <sz val="10"/>
        <rFont val="Arial"/>
        <family val="2"/>
      </rPr>
      <t xml:space="preserve"> Other (Please list)</t>
    </r>
  </si>
  <si>
    <r>
      <rPr>
        <b/>
        <sz val="10"/>
        <rFont val="Arial"/>
        <family val="2"/>
      </rPr>
      <t>18.</t>
    </r>
    <r>
      <rPr>
        <sz val="10"/>
        <rFont val="Arial"/>
        <family val="2"/>
      </rPr>
      <t xml:space="preserve"> Other (Please list)</t>
    </r>
  </si>
  <si>
    <r>
      <rPr>
        <b/>
        <sz val="10"/>
        <rFont val="Arial"/>
        <family val="2"/>
      </rPr>
      <t>19.</t>
    </r>
    <r>
      <rPr>
        <sz val="10"/>
        <rFont val="Arial"/>
        <family val="2"/>
      </rPr>
      <t xml:space="preserve"> Total Fringe Benefits (Lines11-15)</t>
    </r>
  </si>
  <si>
    <r>
      <rPr>
        <b/>
        <sz val="10"/>
        <rFont val="Arial"/>
        <family val="2"/>
      </rPr>
      <t>20.</t>
    </r>
    <r>
      <rPr>
        <sz val="10"/>
        <rFont val="Arial"/>
        <family val="2"/>
      </rPr>
      <t xml:space="preserve"> Total Personnel Costs (Line 10 plus Line 16)</t>
    </r>
  </si>
  <si>
    <t>M.Ciezczak</t>
  </si>
  <si>
    <t>Director of Finance</t>
  </si>
  <si>
    <r>
      <t>Attachment  A</t>
    </r>
    <r>
      <rPr>
        <b/>
        <sz val="20"/>
        <color indexed="10"/>
        <rFont val="Calibri"/>
        <family val="2"/>
      </rPr>
      <t xml:space="preserve">: </t>
    </r>
  </si>
  <si>
    <t xml:space="preserve">Agency name </t>
  </si>
  <si>
    <t>Participant - Wage Computation</t>
  </si>
  <si>
    <r>
      <rPr>
        <b/>
        <sz val="11"/>
        <color indexed="8"/>
        <rFont val="Calibri"/>
        <family val="2"/>
      </rPr>
      <t>Actual Gross Salary</t>
    </r>
    <r>
      <rPr>
        <sz val="10"/>
        <rFont val="Arial"/>
      </rPr>
      <t xml:space="preserve"> = number of Interns (in the program) </t>
    </r>
    <r>
      <rPr>
        <b/>
        <sz val="11"/>
        <color indexed="8"/>
        <rFont val="Calibri"/>
        <family val="2"/>
      </rPr>
      <t>X</t>
    </r>
    <r>
      <rPr>
        <sz val="10"/>
        <rFont val="Arial"/>
      </rPr>
      <t xml:space="preserve"> the number of hrs Interns will work per week </t>
    </r>
    <r>
      <rPr>
        <b/>
        <sz val="11"/>
        <color indexed="8"/>
        <rFont val="Calibri"/>
        <family val="2"/>
      </rPr>
      <t>X</t>
    </r>
    <r>
      <rPr>
        <sz val="10"/>
        <rFont val="Arial"/>
      </rPr>
      <t xml:space="preserve"> the cost per hr </t>
    </r>
    <r>
      <rPr>
        <b/>
        <sz val="11"/>
        <color indexed="8"/>
        <rFont val="Calibri"/>
        <family val="2"/>
      </rPr>
      <t>X</t>
    </r>
    <r>
      <rPr>
        <sz val="10"/>
        <rFont val="Arial"/>
      </rPr>
      <t xml:space="preserve"> the number of weeks in the program</t>
    </r>
  </si>
  <si>
    <t>Social Security (Agency Match)</t>
  </si>
  <si>
    <t>Medicare (Agency Match)</t>
  </si>
  <si>
    <t>Federal Unemployment Insurance</t>
  </si>
  <si>
    <t>State Unemployment Insurance</t>
  </si>
  <si>
    <t>Insurance Cost - workers comp, general liability (Signature Staffing)</t>
    <phoneticPr fontId="2" type="noConversion"/>
  </si>
  <si>
    <r>
      <t>Agency Total</t>
    </r>
    <r>
      <rPr>
        <b/>
        <sz val="11"/>
        <color indexed="8"/>
        <rFont val="Calibri"/>
        <family val="2"/>
      </rPr>
      <t xml:space="preserve"> </t>
    </r>
    <r>
      <rPr>
        <b/>
        <sz val="11"/>
        <color indexed="8"/>
        <rFont val="Calibri"/>
        <family val="2"/>
      </rPr>
      <t xml:space="preserve"> Wage Expense</t>
    </r>
  </si>
  <si>
    <t>N/A for DFSS  Youth Service Programs.</t>
  </si>
  <si>
    <r>
      <t>Attachment  B</t>
    </r>
    <r>
      <rPr>
        <b/>
        <sz val="20"/>
        <color indexed="10"/>
        <rFont val="Calibri"/>
        <family val="2"/>
      </rPr>
      <t xml:space="preserve">: </t>
    </r>
  </si>
  <si>
    <t>Agency Name</t>
  </si>
  <si>
    <t>Adult Staff: Coach/Coordinator/Instructor Wage Computation</t>
  </si>
  <si>
    <t>Show Computations</t>
  </si>
  <si>
    <t>Actual Gross Salary x .0620</t>
  </si>
  <si>
    <t>Actual Gross Salary x .0145</t>
  </si>
  <si>
    <t xml:space="preserve">Insurance Cost - workers comp, general liability </t>
  </si>
  <si>
    <t xml:space="preserve">Gross Salary + Agency share of taxes and Fringe Benefits </t>
  </si>
  <si>
    <t xml:space="preserve">Global PO - </t>
  </si>
  <si>
    <t>Global PO-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</si>
</sst>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_);\(&quot;$&quot;#,##0\)"/>
    <numFmt numFmtId="6" formatCode="&quot;$&quot;#,##0_);[Red]\(&quot;$&quot;#,##0\)"/>
    <numFmt numFmtId="44" formatCode="_(&quot;$&quot;* #,##0.00_);_(&quot;$&quot;* \(#,##0.00\);_(&quot;$&quot;* &quot;-&quot;??_);_(@_)"/>
    <numFmt numFmtId="43" formatCode="_(* #,##0.00_);_(* \(#,##0.00\);_(* &quot;-&quot;??_);_(@_)"/>
    <numFmt numFmtId="164" formatCode="&quot;$&quot;#,##0"/>
    <numFmt numFmtId="165" formatCode="&quot;$&quot;#,##0.00"/>
    <numFmt numFmtId="166" formatCode="_(&quot;$&quot;* #,##0_);_(&quot;$&quot;* \(#,##0\);_(&quot;$&quot;* &quot;-&quot;??_);_(@_)"/>
  </numFmts>
  <fonts count="32" x14ac:knownFonts="1">
    <font>
      <sz val="10"/>
      <name val="Arial"/>
    </font>
    <font>
      <sz val="11"/>
      <color theme="1"/>
      <name val="Calibri"/>
      <family val="2"/>
      <scheme val="minor"/>
    </font>
    <font>
      <sz val="10"/>
      <name val="Arial"/>
      <family val="2"/>
    </font>
    <font>
      <sz val="8"/>
      <name val="Arial"/>
      <family val="2"/>
    </font>
    <font>
      <b/>
      <sz val="10"/>
      <name val="Arial"/>
      <family val="2"/>
    </font>
    <font>
      <sz val="11"/>
      <name val="Arial"/>
      <family val="2"/>
    </font>
    <font>
      <b/>
      <sz val="11"/>
      <name val="Arial"/>
      <family val="2"/>
    </font>
    <font>
      <u/>
      <sz val="11"/>
      <name val="Arial"/>
      <family val="2"/>
    </font>
    <font>
      <b/>
      <i/>
      <sz val="11"/>
      <name val="Arial"/>
      <family val="2"/>
    </font>
    <font>
      <b/>
      <i/>
      <sz val="12"/>
      <name val="Arial"/>
      <family val="2"/>
    </font>
    <font>
      <b/>
      <i/>
      <sz val="10"/>
      <name val="Arial"/>
      <family val="2"/>
    </font>
    <font>
      <sz val="11"/>
      <color indexed="10"/>
      <name val="Arial"/>
      <family val="2"/>
    </font>
    <font>
      <sz val="16"/>
      <name val="Arial"/>
      <family val="2"/>
    </font>
    <font>
      <b/>
      <sz val="18"/>
      <name val="Arial"/>
      <family val="2"/>
    </font>
    <font>
      <sz val="10"/>
      <color rgb="FFFF0000"/>
      <name val="Arial"/>
      <family val="2"/>
    </font>
    <font>
      <b/>
      <u/>
      <sz val="11"/>
      <name val="Arial"/>
      <family val="2"/>
    </font>
    <font>
      <u/>
      <sz val="10"/>
      <color theme="10"/>
      <name val="Arial"/>
      <family val="2"/>
    </font>
    <font>
      <sz val="11"/>
      <color rgb="FFFF0000"/>
      <name val="Arial"/>
      <family val="2"/>
    </font>
    <font>
      <b/>
      <sz val="16"/>
      <name val="Arial"/>
      <family val="2"/>
    </font>
    <font>
      <sz val="10"/>
      <name val="Arial"/>
      <family val="2"/>
    </font>
    <font>
      <b/>
      <sz val="14"/>
      <name val="Arial"/>
      <family val="2"/>
    </font>
    <font>
      <b/>
      <sz val="10"/>
      <color rgb="FFFF0000"/>
      <name val="Arial"/>
      <family val="2"/>
    </font>
    <font>
      <b/>
      <u/>
      <sz val="10"/>
      <name val="Arial"/>
      <family val="2"/>
    </font>
    <font>
      <i/>
      <sz val="10"/>
      <name val="Arial"/>
      <family val="2"/>
    </font>
    <font>
      <sz val="10"/>
      <name val="Arial"/>
    </font>
    <font>
      <b/>
      <sz val="11"/>
      <color theme="1"/>
      <name val="Calibri"/>
      <family val="2"/>
      <scheme val="minor"/>
    </font>
    <font>
      <b/>
      <sz val="20"/>
      <color rgb="FFFF0000"/>
      <name val="Calibri"/>
      <family val="2"/>
      <scheme val="minor"/>
    </font>
    <font>
      <b/>
      <sz val="20"/>
      <color indexed="10"/>
      <name val="Calibri"/>
      <family val="2"/>
    </font>
    <font>
      <b/>
      <sz val="14"/>
      <color theme="1"/>
      <name val="Calibri"/>
      <family val="2"/>
      <scheme val="minor"/>
    </font>
    <font>
      <b/>
      <sz val="14"/>
      <color indexed="8"/>
      <name val="Calibri"/>
      <family val="2"/>
    </font>
    <font>
      <b/>
      <sz val="11"/>
      <color indexed="8"/>
      <name val="Calibri"/>
      <family val="2"/>
    </font>
    <font>
      <sz val="11"/>
      <color indexed="8"/>
      <name val="Calibri"/>
      <family val="2"/>
    </font>
  </fonts>
  <fills count="9">
    <fill>
      <patternFill patternType="none"/>
    </fill>
    <fill>
      <patternFill patternType="gray125"/>
    </fill>
    <fill>
      <patternFill patternType="solid">
        <fgColor indexed="43"/>
        <bgColor indexed="64"/>
      </patternFill>
    </fill>
    <fill>
      <patternFill patternType="lightUp"/>
    </fill>
    <fill>
      <patternFill patternType="darkUp"/>
    </fill>
    <fill>
      <patternFill patternType="solid">
        <fgColor theme="0"/>
        <bgColor indexed="64"/>
      </patternFill>
    </fill>
    <fill>
      <patternFill patternType="solid">
        <fgColor rgb="FFFFFF99"/>
        <bgColor indexed="64"/>
      </patternFill>
    </fill>
    <fill>
      <patternFill patternType="solid">
        <fgColor theme="1"/>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diagonal/>
    </border>
  </borders>
  <cellStyleXfs count="5">
    <xf numFmtId="0" fontId="0" fillId="0" borderId="0"/>
    <xf numFmtId="44" fontId="2" fillId="0" borderId="0" applyFont="0" applyFill="0" applyBorder="0" applyAlignment="0" applyProtection="0"/>
    <xf numFmtId="9" fontId="2" fillId="0" borderId="0" applyFont="0" applyFill="0" applyBorder="0" applyAlignment="0" applyProtection="0"/>
    <xf numFmtId="0" fontId="16" fillId="0" borderId="0" applyNumberFormat="0" applyFill="0" applyBorder="0" applyAlignment="0" applyProtection="0"/>
    <xf numFmtId="43" fontId="19" fillId="0" borderId="0" applyFont="0" applyFill="0" applyBorder="0" applyAlignment="0" applyProtection="0"/>
  </cellStyleXfs>
  <cellXfs count="217">
    <xf numFmtId="0" fontId="0" fillId="0" borderId="0" xfId="0"/>
    <xf numFmtId="0" fontId="5" fillId="0" borderId="0" xfId="0" applyFont="1"/>
    <xf numFmtId="0" fontId="5" fillId="0" borderId="0" xfId="0" applyFont="1" applyAlignment="1">
      <alignment horizontal="left"/>
    </xf>
    <xf numFmtId="0" fontId="5" fillId="0" borderId="0" xfId="0" applyFont="1" applyProtection="1"/>
    <xf numFmtId="0" fontId="7" fillId="0" borderId="0" xfId="0" applyFont="1"/>
    <xf numFmtId="0" fontId="5" fillId="0" borderId="0" xfId="0" applyFont="1" applyAlignment="1" applyProtection="1"/>
    <xf numFmtId="0" fontId="6" fillId="0" borderId="0" xfId="0" applyFont="1" applyAlignment="1">
      <alignment horizontal="center" wrapText="1"/>
    </xf>
    <xf numFmtId="0" fontId="0" fillId="0" borderId="0" xfId="0" applyAlignment="1"/>
    <xf numFmtId="0" fontId="5" fillId="2" borderId="1" xfId="0" applyFont="1" applyFill="1" applyBorder="1" applyAlignment="1" applyProtection="1">
      <alignment horizontal="center" wrapText="1"/>
      <protection locked="0"/>
    </xf>
    <xf numFmtId="10" fontId="5" fillId="2" borderId="1" xfId="0" applyNumberFormat="1" applyFont="1" applyFill="1" applyBorder="1" applyAlignment="1" applyProtection="1">
      <alignment horizontal="center" wrapText="1"/>
      <protection locked="0"/>
    </xf>
    <xf numFmtId="0" fontId="5" fillId="2" borderId="1" xfId="1" applyNumberFormat="1" applyFont="1" applyFill="1" applyBorder="1" applyAlignment="1" applyProtection="1">
      <alignment horizontal="center" wrapText="1"/>
      <protection locked="0"/>
    </xf>
    <xf numFmtId="164" fontId="5" fillId="0" borderId="1" xfId="0" applyNumberFormat="1" applyFont="1" applyBorder="1" applyAlignment="1" applyProtection="1">
      <alignment horizontal="right"/>
    </xf>
    <xf numFmtId="164" fontId="5" fillId="0" borderId="3" xfId="0" applyNumberFormat="1" applyFont="1" applyBorder="1" applyAlignment="1" applyProtection="1">
      <alignment horizontal="right"/>
    </xf>
    <xf numFmtId="164" fontId="5" fillId="2" borderId="1" xfId="0" applyNumberFormat="1" applyFont="1" applyFill="1" applyBorder="1" applyProtection="1">
      <protection locked="0"/>
    </xf>
    <xf numFmtId="0" fontId="8" fillId="0" borderId="0" xfId="0" applyFont="1" applyAlignment="1" applyProtection="1"/>
    <xf numFmtId="0" fontId="5" fillId="0" borderId="0" xfId="0" applyFont="1" applyAlignment="1"/>
    <xf numFmtId="0" fontId="5" fillId="0" borderId="2" xfId="0" applyFont="1" applyFill="1" applyBorder="1" applyAlignment="1" applyProtection="1"/>
    <xf numFmtId="0" fontId="0" fillId="0" borderId="0" xfId="0" applyProtection="1">
      <protection locked="0"/>
    </xf>
    <xf numFmtId="0" fontId="5" fillId="0" borderId="0" xfId="0" applyFont="1" applyProtection="1">
      <protection locked="0"/>
    </xf>
    <xf numFmtId="0" fontId="6" fillId="0" borderId="0" xfId="0" applyFont="1" applyAlignment="1" applyProtection="1">
      <alignment horizontal="center"/>
      <protection locked="0"/>
    </xf>
    <xf numFmtId="0" fontId="5" fillId="0" borderId="0" xfId="0" applyFont="1" applyAlignment="1" applyProtection="1">
      <alignment horizontal="left"/>
    </xf>
    <xf numFmtId="0" fontId="6" fillId="0" borderId="1" xfId="0" applyFont="1" applyBorder="1" applyAlignment="1" applyProtection="1">
      <alignment horizontal="center" wrapText="1"/>
    </xf>
    <xf numFmtId="0" fontId="5" fillId="0" borderId="5" xfId="0" applyFont="1" applyBorder="1" applyAlignment="1" applyProtection="1"/>
    <xf numFmtId="0" fontId="6" fillId="0" borderId="0" xfId="0" applyFont="1" applyBorder="1" applyAlignment="1" applyProtection="1">
      <alignment horizontal="left"/>
    </xf>
    <xf numFmtId="0" fontId="6" fillId="0" borderId="0" xfId="0" applyFont="1" applyBorder="1" applyAlignment="1" applyProtection="1">
      <alignment horizontal="center"/>
    </xf>
    <xf numFmtId="0" fontId="5" fillId="0" borderId="0" xfId="0" applyFont="1" applyBorder="1" applyAlignment="1" applyProtection="1">
      <alignment horizontal="center"/>
    </xf>
    <xf numFmtId="0" fontId="4" fillId="0" borderId="0" xfId="0" applyFont="1" applyBorder="1" applyAlignment="1" applyProtection="1">
      <alignment horizontal="center"/>
    </xf>
    <xf numFmtId="0" fontId="5" fillId="0" borderId="0" xfId="0" applyFont="1" applyBorder="1" applyAlignment="1" applyProtection="1">
      <alignment horizontal="left"/>
    </xf>
    <xf numFmtId="0" fontId="5" fillId="0" borderId="0" xfId="0" applyFont="1" applyBorder="1" applyProtection="1"/>
    <xf numFmtId="0" fontId="5" fillId="5" borderId="0" xfId="0" applyFont="1" applyFill="1" applyBorder="1" applyAlignment="1" applyProtection="1">
      <alignment horizontal="center"/>
    </xf>
    <xf numFmtId="0" fontId="5" fillId="5" borderId="0" xfId="0" applyFont="1" applyFill="1" applyBorder="1" applyAlignment="1" applyProtection="1"/>
    <xf numFmtId="0" fontId="7" fillId="0" borderId="0" xfId="0" applyFont="1" applyProtection="1">
      <protection locked="0"/>
    </xf>
    <xf numFmtId="0" fontId="6" fillId="0" borderId="0" xfId="0" applyFont="1" applyAlignment="1" applyProtection="1">
      <alignment horizontal="center" wrapText="1"/>
      <protection locked="0"/>
    </xf>
    <xf numFmtId="164" fontId="0" fillId="0" borderId="0" xfId="0" applyNumberFormat="1" applyProtection="1">
      <protection locked="0"/>
    </xf>
    <xf numFmtId="164" fontId="5" fillId="0" borderId="1" xfId="0" applyNumberFormat="1" applyFont="1" applyBorder="1" applyProtection="1"/>
    <xf numFmtId="0" fontId="6" fillId="0" borderId="1" xfId="0" applyFont="1" applyBorder="1" applyAlignment="1" applyProtection="1">
      <alignment horizontal="center"/>
    </xf>
    <xf numFmtId="49" fontId="5" fillId="0" borderId="1" xfId="0" applyNumberFormat="1" applyFont="1" applyBorder="1" applyAlignment="1" applyProtection="1">
      <alignment horizontal="center" vertical="center"/>
    </xf>
    <xf numFmtId="164" fontId="5" fillId="5" borderId="1" xfId="1" applyNumberFormat="1" applyFont="1" applyFill="1" applyBorder="1" applyAlignment="1" applyProtection="1">
      <alignment horizontal="right" wrapText="1"/>
    </xf>
    <xf numFmtId="0" fontId="5" fillId="0" borderId="1" xfId="0" applyFont="1" applyBorder="1" applyAlignment="1" applyProtection="1">
      <alignment horizontal="left" vertical="center" indent="1"/>
    </xf>
    <xf numFmtId="0" fontId="5" fillId="0" borderId="1" xfId="0" quotePrefix="1" applyNumberFormat="1" applyFont="1" applyBorder="1" applyAlignment="1" applyProtection="1">
      <alignment horizontal="center" vertical="center"/>
    </xf>
    <xf numFmtId="0" fontId="14" fillId="0" borderId="0" xfId="0" applyFont="1" applyProtection="1"/>
    <xf numFmtId="0" fontId="0" fillId="0" borderId="0" xfId="0" applyProtection="1"/>
    <xf numFmtId="164" fontId="5" fillId="5" borderId="8" xfId="1" applyNumberFormat="1" applyFont="1" applyFill="1" applyBorder="1" applyAlignment="1" applyProtection="1">
      <alignment horizontal="center" wrapText="1"/>
    </xf>
    <xf numFmtId="10" fontId="5" fillId="2" borderId="9" xfId="0" applyNumberFormat="1" applyFont="1" applyFill="1" applyBorder="1" applyAlignment="1" applyProtection="1">
      <alignment horizontal="center" wrapText="1"/>
      <protection locked="0"/>
    </xf>
    <xf numFmtId="0" fontId="5" fillId="0" borderId="1" xfId="2" applyNumberFormat="1" applyFont="1" applyBorder="1" applyAlignment="1" applyProtection="1">
      <alignment horizontal="center"/>
    </xf>
    <xf numFmtId="164" fontId="5" fillId="0" borderId="1" xfId="0" applyNumberFormat="1" applyFont="1" applyFill="1" applyBorder="1" applyProtection="1">
      <protection locked="0"/>
    </xf>
    <xf numFmtId="0" fontId="6" fillId="0" borderId="0" xfId="0" applyFont="1" applyProtection="1"/>
    <xf numFmtId="165" fontId="5" fillId="2" borderId="1" xfId="1" applyNumberFormat="1" applyFont="1" applyFill="1" applyBorder="1" applyAlignment="1" applyProtection="1">
      <alignment horizontal="right" wrapText="1"/>
      <protection locked="0"/>
    </xf>
    <xf numFmtId="44" fontId="5" fillId="5" borderId="0" xfId="1" applyFont="1" applyFill="1" applyProtection="1"/>
    <xf numFmtId="44" fontId="0" fillId="5" borderId="0" xfId="1" applyFont="1" applyFill="1" applyProtection="1">
      <protection locked="0"/>
    </xf>
    <xf numFmtId="9" fontId="15" fillId="0" borderId="11" xfId="0" applyNumberFormat="1" applyFont="1" applyBorder="1" applyProtection="1"/>
    <xf numFmtId="0" fontId="8" fillId="0" borderId="7" xfId="0" applyFont="1" applyBorder="1" applyAlignment="1" applyProtection="1">
      <alignment horizontal="center"/>
    </xf>
    <xf numFmtId="0" fontId="6" fillId="0" borderId="1" xfId="0" applyFont="1" applyBorder="1" applyAlignment="1" applyProtection="1">
      <alignment horizontal="center" wrapText="1"/>
    </xf>
    <xf numFmtId="0" fontId="8" fillId="0" borderId="0" xfId="0" applyFont="1" applyBorder="1" applyAlignment="1" applyProtection="1">
      <alignment horizontal="center"/>
    </xf>
    <xf numFmtId="164" fontId="6" fillId="0" borderId="0" xfId="0" applyNumberFormat="1" applyFont="1" applyAlignment="1" applyProtection="1">
      <alignment horizontal="center" wrapText="1"/>
      <protection locked="0"/>
    </xf>
    <xf numFmtId="0" fontId="10" fillId="0" borderId="0" xfId="0" applyFont="1" applyProtection="1">
      <protection locked="0"/>
    </xf>
    <xf numFmtId="164" fontId="5" fillId="7" borderId="1" xfId="1" applyNumberFormat="1" applyFont="1" applyFill="1" applyBorder="1" applyAlignment="1" applyProtection="1">
      <alignment horizontal="right" wrapText="1"/>
      <protection locked="0"/>
    </xf>
    <xf numFmtId="0" fontId="5" fillId="7" borderId="1" xfId="1" applyNumberFormat="1" applyFont="1" applyFill="1" applyBorder="1" applyAlignment="1" applyProtection="1">
      <alignment horizontal="center" wrapText="1"/>
      <protection locked="0"/>
    </xf>
    <xf numFmtId="0" fontId="5" fillId="7" borderId="8" xfId="1" applyNumberFormat="1" applyFont="1" applyFill="1" applyBorder="1" applyAlignment="1" applyProtection="1">
      <alignment horizontal="center" wrapText="1"/>
      <protection locked="0"/>
    </xf>
    <xf numFmtId="0" fontId="8" fillId="0" borderId="7" xfId="0" applyFont="1" applyBorder="1" applyAlignment="1" applyProtection="1">
      <alignment horizontal="center"/>
    </xf>
    <xf numFmtId="10" fontId="5" fillId="7" borderId="9" xfId="0" applyNumberFormat="1" applyFont="1" applyFill="1" applyBorder="1" applyAlignment="1" applyProtection="1">
      <alignment horizontal="center" wrapText="1"/>
      <protection locked="0"/>
    </xf>
    <xf numFmtId="0" fontId="5" fillId="0" borderId="0" xfId="0" applyFont="1" applyBorder="1" applyAlignment="1" applyProtection="1">
      <alignment horizontal="center"/>
    </xf>
    <xf numFmtId="0" fontId="6" fillId="0" borderId="0" xfId="0" applyFont="1" applyBorder="1" applyAlignment="1" applyProtection="1">
      <alignment horizontal="center"/>
    </xf>
    <xf numFmtId="0" fontId="6" fillId="0" borderId="1" xfId="0" applyFont="1" applyBorder="1" applyAlignment="1" applyProtection="1">
      <alignment horizontal="center" wrapText="1"/>
    </xf>
    <xf numFmtId="0" fontId="13" fillId="0" borderId="0" xfId="0" applyFont="1" applyAlignment="1" applyProtection="1">
      <alignment horizontal="center"/>
    </xf>
    <xf numFmtId="0" fontId="5" fillId="0" borderId="0" xfId="0" applyFont="1" applyAlignment="1" applyProtection="1">
      <alignment horizontal="left"/>
    </xf>
    <xf numFmtId="0" fontId="6" fillId="0" borderId="1" xfId="0" applyFont="1" applyBorder="1" applyAlignment="1" applyProtection="1">
      <alignment horizontal="center" wrapText="1"/>
    </xf>
    <xf numFmtId="0" fontId="6" fillId="0" borderId="5" xfId="0" applyFont="1" applyBorder="1" applyAlignment="1" applyProtection="1">
      <alignment horizontal="center" wrapText="1"/>
    </xf>
    <xf numFmtId="164" fontId="5" fillId="6" borderId="5" xfId="0" applyNumberFormat="1" applyFont="1" applyFill="1" applyBorder="1" applyAlignment="1" applyProtection="1">
      <alignment horizontal="center"/>
    </xf>
    <xf numFmtId="164" fontId="6" fillId="0" borderId="1" xfId="1" applyNumberFormat="1" applyFont="1" applyBorder="1" applyAlignment="1" applyProtection="1">
      <alignment horizontal="center"/>
    </xf>
    <xf numFmtId="164" fontId="6" fillId="0" borderId="4" xfId="0" applyNumberFormat="1" applyFont="1" applyBorder="1" applyAlignment="1" applyProtection="1">
      <alignment horizontal="right"/>
    </xf>
    <xf numFmtId="0" fontId="6" fillId="0" borderId="0" xfId="0" applyFont="1"/>
    <xf numFmtId="0" fontId="8" fillId="0" borderId="0" xfId="0" applyFont="1"/>
    <xf numFmtId="0" fontId="6" fillId="5" borderId="1" xfId="1" applyNumberFormat="1" applyFont="1" applyFill="1" applyBorder="1" applyAlignment="1" applyProtection="1">
      <alignment horizontal="right" wrapText="1"/>
    </xf>
    <xf numFmtId="164" fontId="6" fillId="7" borderId="1" xfId="1" applyNumberFormat="1" applyFont="1" applyFill="1" applyBorder="1" applyAlignment="1" applyProtection="1">
      <alignment horizontal="right" wrapText="1"/>
    </xf>
    <xf numFmtId="164" fontId="6" fillId="7" borderId="8" xfId="1" applyNumberFormat="1" applyFont="1" applyFill="1" applyBorder="1" applyAlignment="1" applyProtection="1">
      <alignment horizontal="center" wrapText="1"/>
    </xf>
    <xf numFmtId="2" fontId="6" fillId="7" borderId="1" xfId="2" applyNumberFormat="1" applyFont="1" applyFill="1" applyBorder="1" applyAlignment="1" applyProtection="1">
      <alignment horizontal="center"/>
    </xf>
    <xf numFmtId="164" fontId="6" fillId="5" borderId="1" xfId="1" applyNumberFormat="1" applyFont="1" applyFill="1" applyBorder="1" applyAlignment="1" applyProtection="1">
      <alignment horizontal="right" wrapText="1"/>
    </xf>
    <xf numFmtId="164" fontId="6" fillId="5" borderId="8" xfId="1" applyNumberFormat="1" applyFont="1" applyFill="1" applyBorder="1" applyAlignment="1" applyProtection="1">
      <alignment horizontal="center" wrapText="1"/>
    </xf>
    <xf numFmtId="0" fontId="6" fillId="0" borderId="1" xfId="2" applyNumberFormat="1" applyFont="1" applyBorder="1" applyAlignment="1" applyProtection="1">
      <alignment horizontal="center"/>
    </xf>
    <xf numFmtId="164" fontId="5" fillId="0" borderId="1" xfId="1" applyNumberFormat="1" applyFont="1" applyFill="1" applyBorder="1" applyAlignment="1" applyProtection="1">
      <alignment horizontal="right" wrapText="1"/>
      <protection locked="0"/>
    </xf>
    <xf numFmtId="164" fontId="5" fillId="6" borderId="1" xfId="1" applyNumberFormat="1" applyFont="1" applyFill="1" applyBorder="1" applyAlignment="1" applyProtection="1">
      <alignment horizontal="right" wrapText="1"/>
      <protection locked="0"/>
    </xf>
    <xf numFmtId="0" fontId="5" fillId="0" borderId="0" xfId="0" applyFont="1" applyAlignment="1">
      <alignment vertical="top" wrapText="1"/>
    </xf>
    <xf numFmtId="0" fontId="6" fillId="0" borderId="0" xfId="0" applyFont="1" applyAlignment="1" applyProtection="1">
      <alignment horizontal="center" vertical="center"/>
      <protection locked="0"/>
    </xf>
    <xf numFmtId="0" fontId="5" fillId="0" borderId="0" xfId="0" applyFont="1" applyAlignment="1" applyProtection="1">
      <alignment horizontal="center"/>
      <protection locked="0"/>
    </xf>
    <xf numFmtId="0" fontId="5" fillId="0" borderId="6" xfId="0" applyFont="1" applyBorder="1" applyAlignment="1">
      <alignment horizontal="left"/>
    </xf>
    <xf numFmtId="0" fontId="5" fillId="0" borderId="6" xfId="0" applyFont="1" applyBorder="1"/>
    <xf numFmtId="164" fontId="5" fillId="6" borderId="5" xfId="0" applyNumberFormat="1" applyFont="1" applyFill="1" applyBorder="1" applyAlignment="1" applyProtection="1">
      <alignment horizontal="center"/>
    </xf>
    <xf numFmtId="43" fontId="6" fillId="0" borderId="0" xfId="4" applyFont="1" applyAlignment="1" applyProtection="1">
      <alignment horizontal="center" wrapText="1"/>
      <protection locked="0"/>
    </xf>
    <xf numFmtId="43" fontId="5" fillId="5" borderId="1" xfId="4" applyFont="1" applyFill="1" applyBorder="1" applyAlignment="1" applyProtection="1">
      <alignment wrapText="1"/>
    </xf>
    <xf numFmtId="165" fontId="6" fillId="0" borderId="0" xfId="0" applyNumberFormat="1" applyFont="1" applyAlignment="1" applyProtection="1">
      <alignment horizontal="center" wrapText="1"/>
      <protection locked="0"/>
    </xf>
    <xf numFmtId="166" fontId="5" fillId="5" borderId="1" xfId="1" applyNumberFormat="1" applyFont="1" applyFill="1" applyBorder="1" applyAlignment="1" applyProtection="1">
      <alignment wrapText="1"/>
    </xf>
    <xf numFmtId="166" fontId="6" fillId="5" borderId="1" xfId="1" applyNumberFormat="1" applyFont="1" applyFill="1" applyBorder="1" applyAlignment="1" applyProtection="1">
      <alignment horizontal="center" wrapText="1"/>
    </xf>
    <xf numFmtId="164" fontId="5" fillId="6" borderId="1" xfId="0" applyNumberFormat="1" applyFont="1" applyFill="1" applyBorder="1" applyProtection="1">
      <protection locked="0"/>
    </xf>
    <xf numFmtId="9" fontId="15" fillId="0" borderId="0" xfId="0" applyNumberFormat="1" applyFont="1" applyBorder="1" applyAlignment="1" applyProtection="1">
      <alignment horizontal="center"/>
    </xf>
    <xf numFmtId="0" fontId="6" fillId="0" borderId="2" xfId="0" applyFont="1" applyBorder="1" applyAlignment="1">
      <alignment horizontal="center"/>
    </xf>
    <xf numFmtId="0" fontId="5" fillId="0" borderId="0" xfId="0" applyFont="1" applyAlignment="1">
      <alignment wrapText="1"/>
    </xf>
    <xf numFmtId="164" fontId="5" fillId="0" borderId="1" xfId="0" applyNumberFormat="1" applyFont="1" applyFill="1" applyBorder="1" applyAlignment="1" applyProtection="1">
      <alignment horizontal="right"/>
      <protection locked="0"/>
    </xf>
    <xf numFmtId="164" fontId="5" fillId="6" borderId="1" xfId="0" applyNumberFormat="1" applyFont="1" applyFill="1" applyBorder="1" applyAlignment="1" applyProtection="1">
      <alignment horizontal="right"/>
    </xf>
    <xf numFmtId="0" fontId="20" fillId="8" borderId="0" xfId="0" applyFont="1" applyFill="1" applyProtection="1">
      <protection locked="0"/>
    </xf>
    <xf numFmtId="0" fontId="4" fillId="3" borderId="0" xfId="0" applyFont="1" applyFill="1" applyProtection="1"/>
    <xf numFmtId="164" fontId="4" fillId="0" borderId="4" xfId="0" applyNumberFormat="1" applyFont="1" applyBorder="1" applyProtection="1"/>
    <xf numFmtId="0" fontId="21" fillId="8" borderId="0" xfId="0" applyFont="1" applyFill="1" applyProtection="1"/>
    <xf numFmtId="0" fontId="4" fillId="8" borderId="0" xfId="0" applyFont="1" applyFill="1" applyProtection="1"/>
    <xf numFmtId="6" fontId="6" fillId="0" borderId="4" xfId="0" applyNumberFormat="1" applyFont="1" applyBorder="1" applyAlignment="1" applyProtection="1"/>
    <xf numFmtId="0" fontId="2" fillId="0" borderId="5" xfId="0" applyFont="1" applyBorder="1" applyProtection="1"/>
    <xf numFmtId="0" fontId="2" fillId="0" borderId="6" xfId="0" applyFont="1" applyBorder="1" applyProtection="1"/>
    <xf numFmtId="164" fontId="2" fillId="6" borderId="1" xfId="1" applyNumberFormat="1" applyFont="1" applyFill="1" applyBorder="1" applyAlignment="1" applyProtection="1">
      <alignment horizontal="right" wrapText="1"/>
      <protection locked="0"/>
    </xf>
    <xf numFmtId="5" fontId="2" fillId="0" borderId="1" xfId="0" applyNumberFormat="1" applyFont="1" applyFill="1" applyBorder="1" applyProtection="1">
      <protection locked="0"/>
    </xf>
    <xf numFmtId="10" fontId="2" fillId="0" borderId="1" xfId="2" applyNumberFormat="1" applyFont="1" applyBorder="1" applyProtection="1"/>
    <xf numFmtId="49" fontId="2" fillId="0" borderId="1" xfId="0" quotePrefix="1" applyNumberFormat="1" applyFont="1" applyBorder="1" applyProtection="1"/>
    <xf numFmtId="5" fontId="2" fillId="6" borderId="1" xfId="0" applyNumberFormat="1" applyFont="1" applyFill="1" applyBorder="1" applyProtection="1">
      <protection locked="0"/>
    </xf>
    <xf numFmtId="10" fontId="2" fillId="2" borderId="1" xfId="2" applyNumberFormat="1" applyFont="1" applyFill="1" applyBorder="1" applyProtection="1">
      <protection locked="0"/>
    </xf>
    <xf numFmtId="0" fontId="23" fillId="2" borderId="1" xfId="0" quotePrefix="1" applyNumberFormat="1" applyFont="1" applyFill="1" applyBorder="1" applyProtection="1">
      <protection locked="0"/>
    </xf>
    <xf numFmtId="44" fontId="2" fillId="5" borderId="6" xfId="1" applyFont="1" applyFill="1" applyBorder="1" applyProtection="1"/>
    <xf numFmtId="5" fontId="2" fillId="0" borderId="1" xfId="0" applyNumberFormat="1" applyFont="1" applyBorder="1" applyProtection="1"/>
    <xf numFmtId="0" fontId="10" fillId="0" borderId="1" xfId="0" applyFont="1" applyBorder="1" applyAlignment="1" applyProtection="1">
      <alignment horizontal="center"/>
    </xf>
    <xf numFmtId="166" fontId="2" fillId="0" borderId="1" xfId="0" applyNumberFormat="1" applyFont="1" applyBorder="1" applyProtection="1"/>
    <xf numFmtId="0" fontId="26" fillId="0" borderId="0" xfId="0" applyFont="1"/>
    <xf numFmtId="0" fontId="28" fillId="0" borderId="0" xfId="0" applyFont="1"/>
    <xf numFmtId="0" fontId="29" fillId="0" borderId="0" xfId="0" applyFont="1"/>
    <xf numFmtId="0" fontId="0" fillId="5" borderId="1" xfId="0" applyFill="1" applyBorder="1" applyAlignment="1">
      <alignment wrapText="1"/>
    </xf>
    <xf numFmtId="44" fontId="1" fillId="5" borderId="1" xfId="1" applyFont="1" applyFill="1" applyBorder="1" applyAlignment="1">
      <alignment wrapText="1"/>
    </xf>
    <xf numFmtId="0" fontId="25" fillId="5" borderId="9" xfId="0" applyFont="1" applyFill="1" applyBorder="1"/>
    <xf numFmtId="44" fontId="31" fillId="5" borderId="1" xfId="1" applyFont="1" applyFill="1" applyBorder="1"/>
    <xf numFmtId="0" fontId="25" fillId="5" borderId="17" xfId="0" applyFont="1" applyFill="1" applyBorder="1"/>
    <xf numFmtId="44" fontId="1" fillId="5" borderId="1" xfId="1" applyFont="1" applyFill="1" applyBorder="1"/>
    <xf numFmtId="0" fontId="0" fillId="5" borderId="17" xfId="0" applyFill="1" applyBorder="1" applyAlignment="1">
      <alignment wrapText="1"/>
    </xf>
    <xf numFmtId="0" fontId="25" fillId="5" borderId="1" xfId="0" applyFont="1" applyFill="1" applyBorder="1" applyAlignment="1">
      <alignment wrapText="1"/>
    </xf>
    <xf numFmtId="44" fontId="25" fillId="5" borderId="1" xfId="1" applyFont="1" applyFill="1" applyBorder="1"/>
    <xf numFmtId="0" fontId="25" fillId="0" borderId="0" xfId="0" applyFont="1"/>
    <xf numFmtId="44" fontId="24" fillId="5" borderId="1" xfId="1" applyFont="1" applyFill="1" applyBorder="1"/>
    <xf numFmtId="0" fontId="25" fillId="5" borderId="1" xfId="0" applyFont="1" applyFill="1" applyBorder="1"/>
    <xf numFmtId="0" fontId="5" fillId="0" borderId="6" xfId="0" applyFont="1" applyBorder="1" applyAlignment="1" applyProtection="1">
      <alignment horizontal="center"/>
      <protection locked="0"/>
    </xf>
    <xf numFmtId="0" fontId="5" fillId="0" borderId="0" xfId="0" applyFont="1" applyAlignment="1">
      <alignment horizontal="left" vertical="top" wrapText="1"/>
    </xf>
    <xf numFmtId="0" fontId="6" fillId="0" borderId="6" xfId="0" applyFont="1" applyBorder="1" applyAlignment="1" applyProtection="1">
      <alignment horizontal="center"/>
      <protection locked="0"/>
    </xf>
    <xf numFmtId="0" fontId="5" fillId="0" borderId="0" xfId="0" applyFont="1" applyAlignment="1">
      <alignment horizontal="left" wrapText="1"/>
    </xf>
    <xf numFmtId="164" fontId="6" fillId="0" borderId="6" xfId="0" applyNumberFormat="1" applyFont="1" applyBorder="1" applyAlignment="1" applyProtection="1">
      <alignment horizontal="center"/>
      <protection locked="0"/>
    </xf>
    <xf numFmtId="0" fontId="5" fillId="2" borderId="2" xfId="0" applyFont="1" applyFill="1" applyBorder="1" applyAlignment="1" applyProtection="1">
      <alignment horizontal="center"/>
      <protection locked="0"/>
    </xf>
    <xf numFmtId="0" fontId="5" fillId="2" borderId="6" xfId="0" applyFont="1" applyFill="1" applyBorder="1" applyAlignment="1" applyProtection="1">
      <alignment horizontal="center"/>
      <protection locked="0"/>
    </xf>
    <xf numFmtId="0" fontId="5" fillId="0" borderId="0" xfId="0" applyFont="1" applyFill="1" applyAlignment="1">
      <alignment horizontal="left" vertical="top" wrapText="1"/>
    </xf>
    <xf numFmtId="0" fontId="6" fillId="4" borderId="5" xfId="0" applyFont="1" applyFill="1" applyBorder="1" applyAlignment="1" applyProtection="1">
      <alignment horizontal="center"/>
    </xf>
    <xf numFmtId="0" fontId="6" fillId="4" borderId="7" xfId="0" applyFont="1" applyFill="1" applyBorder="1" applyAlignment="1" applyProtection="1">
      <alignment horizontal="center"/>
    </xf>
    <xf numFmtId="0" fontId="5" fillId="0" borderId="2" xfId="0" applyFont="1" applyBorder="1" applyAlignment="1" applyProtection="1">
      <alignment horizontal="center"/>
    </xf>
    <xf numFmtId="0" fontId="5" fillId="0" borderId="0" xfId="0" applyFont="1" applyBorder="1" applyAlignment="1" applyProtection="1">
      <alignment horizontal="left"/>
    </xf>
    <xf numFmtId="0" fontId="5" fillId="0" borderId="5" xfId="0" applyFont="1" applyBorder="1" applyAlignment="1" applyProtection="1">
      <alignment horizontal="center" wrapText="1"/>
    </xf>
    <xf numFmtId="0" fontId="5" fillId="0" borderId="6" xfId="0" applyFont="1" applyBorder="1" applyAlignment="1" applyProtection="1">
      <alignment horizontal="center" wrapText="1"/>
    </xf>
    <xf numFmtId="0" fontId="5" fillId="0" borderId="7" xfId="0" applyFont="1" applyBorder="1" applyAlignment="1" applyProtection="1">
      <alignment horizontal="center" wrapText="1"/>
    </xf>
    <xf numFmtId="0" fontId="6" fillId="0" borderId="1" xfId="0" applyFont="1" applyBorder="1" applyAlignment="1" applyProtection="1">
      <alignment horizontal="left"/>
    </xf>
    <xf numFmtId="0" fontId="10" fillId="0" borderId="6" xfId="0" applyFont="1" applyBorder="1" applyAlignment="1" applyProtection="1">
      <alignment horizontal="left"/>
    </xf>
    <xf numFmtId="0" fontId="10" fillId="0" borderId="7" xfId="0" applyFont="1" applyBorder="1" applyAlignment="1" applyProtection="1">
      <alignment horizontal="left"/>
    </xf>
    <xf numFmtId="49" fontId="5" fillId="0" borderId="5" xfId="0" applyNumberFormat="1" applyFont="1" applyBorder="1" applyAlignment="1" applyProtection="1">
      <alignment horizontal="center"/>
    </xf>
    <xf numFmtId="49" fontId="5" fillId="0" borderId="7" xfId="0" applyNumberFormat="1" applyFont="1" applyBorder="1" applyAlignment="1" applyProtection="1">
      <alignment horizontal="center"/>
    </xf>
    <xf numFmtId="0" fontId="5" fillId="0" borderId="0" xfId="0" applyFont="1" applyBorder="1" applyAlignment="1" applyProtection="1">
      <alignment horizontal="center"/>
    </xf>
    <xf numFmtId="0" fontId="12" fillId="0" borderId="2" xfId="0" applyFont="1" applyBorder="1" applyAlignment="1" applyProtection="1">
      <alignment horizontal="left"/>
    </xf>
    <xf numFmtId="0" fontId="6" fillId="0" borderId="0" xfId="0" applyFont="1" applyBorder="1" applyAlignment="1" applyProtection="1">
      <alignment horizontal="center"/>
    </xf>
    <xf numFmtId="0" fontId="9" fillId="0" borderId="10" xfId="0" applyFont="1" applyBorder="1" applyAlignment="1" applyProtection="1">
      <alignment horizontal="center"/>
    </xf>
    <xf numFmtId="49" fontId="12" fillId="2" borderId="2" xfId="0" applyNumberFormat="1" applyFont="1" applyFill="1" applyBorder="1" applyAlignment="1" applyProtection="1">
      <alignment horizontal="left"/>
      <protection locked="0"/>
    </xf>
    <xf numFmtId="49" fontId="12" fillId="0" borderId="2" xfId="0" applyNumberFormat="1" applyFont="1" applyBorder="1" applyAlignment="1" applyProtection="1">
      <alignment horizontal="left"/>
      <protection locked="0"/>
    </xf>
    <xf numFmtId="0" fontId="6" fillId="0" borderId="1" xfId="0" applyFont="1" applyBorder="1" applyAlignment="1" applyProtection="1">
      <alignment horizontal="center" wrapText="1"/>
    </xf>
    <xf numFmtId="0" fontId="18" fillId="0" borderId="0" xfId="0" applyFont="1" applyBorder="1" applyAlignment="1" applyProtection="1">
      <alignment horizontal="center"/>
    </xf>
    <xf numFmtId="0" fontId="5" fillId="0" borderId="2" xfId="0" applyFont="1" applyBorder="1" applyAlignment="1" applyProtection="1">
      <alignment horizontal="center"/>
      <protection locked="0"/>
    </xf>
    <xf numFmtId="0" fontId="16" fillId="2" borderId="6" xfId="3" applyNumberFormat="1" applyFill="1" applyBorder="1" applyAlignment="1" applyProtection="1">
      <alignment horizontal="center"/>
      <protection locked="0"/>
    </xf>
    <xf numFmtId="0" fontId="13" fillId="0" borderId="0" xfId="0" applyFont="1" applyBorder="1" applyAlignment="1" applyProtection="1">
      <alignment horizontal="center"/>
    </xf>
    <xf numFmtId="0" fontId="5" fillId="0" borderId="5" xfId="0" applyNumberFormat="1" applyFont="1" applyBorder="1" applyAlignment="1" applyProtection="1">
      <alignment horizontal="center"/>
    </xf>
    <xf numFmtId="0" fontId="5" fillId="0" borderId="7" xfId="0" applyNumberFormat="1" applyFont="1" applyBorder="1" applyAlignment="1" applyProtection="1">
      <alignment horizontal="center"/>
    </xf>
    <xf numFmtId="0" fontId="5" fillId="0" borderId="5" xfId="0" quotePrefix="1" applyNumberFormat="1" applyFont="1" applyBorder="1" applyAlignment="1" applyProtection="1">
      <alignment horizontal="center"/>
    </xf>
    <xf numFmtId="0" fontId="6" fillId="0" borderId="0" xfId="0" applyFont="1" applyBorder="1" applyAlignment="1" applyProtection="1">
      <alignment horizontal="left"/>
    </xf>
    <xf numFmtId="0" fontId="8" fillId="0" borderId="5" xfId="0" applyFont="1" applyBorder="1" applyAlignment="1" applyProtection="1">
      <alignment horizontal="center"/>
    </xf>
    <xf numFmtId="0" fontId="8" fillId="0" borderId="7" xfId="0" applyFont="1" applyBorder="1" applyAlignment="1" applyProtection="1">
      <alignment horizontal="center"/>
    </xf>
    <xf numFmtId="0" fontId="6" fillId="2" borderId="13" xfId="0" applyFont="1" applyFill="1" applyBorder="1" applyAlignment="1" applyProtection="1">
      <alignment horizontal="center" vertical="center" wrapText="1"/>
      <protection locked="0"/>
    </xf>
    <xf numFmtId="0" fontId="6" fillId="2" borderId="14" xfId="0" applyFont="1" applyFill="1" applyBorder="1" applyAlignment="1" applyProtection="1">
      <alignment horizontal="center" vertical="center" wrapText="1"/>
      <protection locked="0"/>
    </xf>
    <xf numFmtId="0" fontId="6" fillId="2" borderId="15" xfId="0" applyFont="1" applyFill="1" applyBorder="1" applyAlignment="1" applyProtection="1">
      <alignment horizontal="center" vertical="center" wrapText="1"/>
      <protection locked="0"/>
    </xf>
    <xf numFmtId="0" fontId="6" fillId="2" borderId="12" xfId="0" applyFont="1" applyFill="1" applyBorder="1" applyAlignment="1" applyProtection="1">
      <alignment horizontal="center" vertical="center" wrapText="1"/>
      <protection locked="0"/>
    </xf>
    <xf numFmtId="0" fontId="6" fillId="2" borderId="8" xfId="0" applyFont="1" applyFill="1" applyBorder="1" applyAlignment="1" applyProtection="1">
      <alignment horizontal="center" vertical="center" wrapText="1"/>
      <protection locked="0"/>
    </xf>
    <xf numFmtId="0" fontId="6" fillId="2" borderId="16" xfId="0" applyFont="1" applyFill="1" applyBorder="1" applyAlignment="1" applyProtection="1">
      <alignment horizontal="center" vertical="center" wrapText="1"/>
      <protection locked="0"/>
    </xf>
    <xf numFmtId="49" fontId="5" fillId="2" borderId="5" xfId="0" applyNumberFormat="1" applyFont="1" applyFill="1" applyBorder="1" applyAlignment="1" applyProtection="1">
      <alignment horizontal="left"/>
      <protection locked="0"/>
    </xf>
    <xf numFmtId="49" fontId="5" fillId="2" borderId="6" xfId="0" applyNumberFormat="1" applyFont="1" applyFill="1" applyBorder="1" applyAlignment="1" applyProtection="1">
      <alignment horizontal="left"/>
      <protection locked="0"/>
    </xf>
    <xf numFmtId="49" fontId="5" fillId="2" borderId="7" xfId="0" applyNumberFormat="1" applyFont="1" applyFill="1" applyBorder="1" applyAlignment="1" applyProtection="1">
      <alignment horizontal="left"/>
      <protection locked="0"/>
    </xf>
    <xf numFmtId="164" fontId="5" fillId="6" borderId="5" xfId="0" applyNumberFormat="1" applyFont="1" applyFill="1" applyBorder="1" applyAlignment="1" applyProtection="1">
      <alignment horizontal="center"/>
    </xf>
    <xf numFmtId="164" fontId="5" fillId="6" borderId="7" xfId="0" applyNumberFormat="1" applyFont="1" applyFill="1" applyBorder="1" applyAlignment="1" applyProtection="1">
      <alignment horizontal="center"/>
    </xf>
    <xf numFmtId="49" fontId="5" fillId="2" borderId="5" xfId="0" applyNumberFormat="1" applyFont="1" applyFill="1" applyBorder="1" applyAlignment="1" applyProtection="1">
      <alignment horizontal="left" wrapText="1"/>
      <protection locked="0"/>
    </xf>
    <xf numFmtId="49" fontId="5" fillId="2" borderId="6" xfId="0" applyNumberFormat="1" applyFont="1" applyFill="1" applyBorder="1" applyAlignment="1" applyProtection="1">
      <alignment horizontal="left" wrapText="1"/>
      <protection locked="0"/>
    </xf>
    <xf numFmtId="49" fontId="5" fillId="2" borderId="7" xfId="0" applyNumberFormat="1" applyFont="1" applyFill="1" applyBorder="1" applyAlignment="1" applyProtection="1">
      <alignment horizontal="left" wrapText="1"/>
      <protection locked="0"/>
    </xf>
    <xf numFmtId="0" fontId="6" fillId="0" borderId="5" xfId="0" applyFont="1" applyBorder="1" applyAlignment="1" applyProtection="1">
      <alignment horizontal="left"/>
    </xf>
    <xf numFmtId="0" fontId="6" fillId="0" borderId="6" xfId="0" applyFont="1" applyBorder="1" applyAlignment="1" applyProtection="1">
      <alignment horizontal="left"/>
    </xf>
    <xf numFmtId="0" fontId="6" fillId="0" borderId="7" xfId="0" applyFont="1" applyBorder="1" applyAlignment="1" applyProtection="1">
      <alignment horizontal="left"/>
    </xf>
    <xf numFmtId="49" fontId="6" fillId="5" borderId="5" xfId="0" applyNumberFormat="1" applyFont="1" applyFill="1" applyBorder="1" applyAlignment="1">
      <alignment horizontal="left" vertical="center" indent="1"/>
    </xf>
    <xf numFmtId="49" fontId="6" fillId="5" borderId="6" xfId="0" applyNumberFormat="1" applyFont="1" applyFill="1" applyBorder="1" applyAlignment="1">
      <alignment horizontal="left" vertical="center" indent="1"/>
    </xf>
    <xf numFmtId="49" fontId="6" fillId="5" borderId="7" xfId="0" applyNumberFormat="1" applyFont="1" applyFill="1" applyBorder="1" applyAlignment="1">
      <alignment horizontal="left" vertical="center" indent="1"/>
    </xf>
    <xf numFmtId="0" fontId="2" fillId="2" borderId="6" xfId="0" applyFont="1" applyFill="1" applyBorder="1" applyAlignment="1" applyProtection="1">
      <alignment horizontal="left"/>
      <protection locked="0"/>
    </xf>
    <xf numFmtId="0" fontId="2" fillId="2" borderId="7" xfId="0" applyFont="1" applyFill="1" applyBorder="1" applyAlignment="1" applyProtection="1">
      <alignment horizontal="left"/>
      <protection locked="0"/>
    </xf>
    <xf numFmtId="0" fontId="8" fillId="0" borderId="10" xfId="0" applyFont="1" applyBorder="1" applyAlignment="1" applyProtection="1">
      <alignment horizontal="center"/>
    </xf>
    <xf numFmtId="0" fontId="2" fillId="0" borderId="6" xfId="0" applyFont="1" applyBorder="1" applyAlignment="1" applyProtection="1"/>
    <xf numFmtId="0" fontId="2" fillId="0" borderId="7" xfId="0" applyFont="1" applyBorder="1" applyAlignment="1" applyProtection="1"/>
    <xf numFmtId="0" fontId="6" fillId="0" borderId="5" xfId="0" applyFont="1" applyBorder="1" applyAlignment="1" applyProtection="1">
      <alignment horizontal="center"/>
    </xf>
    <xf numFmtId="0" fontId="6" fillId="0" borderId="6" xfId="0" applyFont="1" applyBorder="1" applyAlignment="1" applyProtection="1">
      <alignment horizontal="center"/>
    </xf>
    <xf numFmtId="0" fontId="6" fillId="0" borderId="7" xfId="0" applyFont="1" applyBorder="1" applyAlignment="1" applyProtection="1">
      <alignment horizontal="center"/>
    </xf>
    <xf numFmtId="0" fontId="13" fillId="0" borderId="0" xfId="0" applyFont="1" applyAlignment="1" applyProtection="1">
      <alignment horizontal="center"/>
    </xf>
    <xf numFmtId="0" fontId="5" fillId="0" borderId="6" xfId="0" applyFont="1" applyBorder="1" applyAlignment="1">
      <alignment horizontal="left"/>
    </xf>
    <xf numFmtId="0" fontId="6" fillId="0" borderId="5" xfId="0" applyFont="1" applyBorder="1" applyAlignment="1" applyProtection="1">
      <alignment horizontal="center" wrapText="1"/>
    </xf>
    <xf numFmtId="0" fontId="6" fillId="0" borderId="6" xfId="0" applyFont="1" applyBorder="1" applyAlignment="1" applyProtection="1">
      <alignment horizontal="center" wrapText="1"/>
    </xf>
    <xf numFmtId="0" fontId="6" fillId="0" borderId="7" xfId="0" applyFont="1" applyBorder="1" applyAlignment="1" applyProtection="1">
      <alignment horizontal="center" wrapText="1"/>
    </xf>
    <xf numFmtId="0" fontId="5" fillId="0" borderId="2" xfId="0" applyFont="1" applyBorder="1" applyAlignment="1">
      <alignment horizontal="left"/>
    </xf>
    <xf numFmtId="0" fontId="5" fillId="0" borderId="0" xfId="0" applyFont="1" applyAlignment="1">
      <alignment horizontal="left"/>
    </xf>
    <xf numFmtId="0" fontId="8" fillId="0" borderId="0" xfId="0" applyFont="1" applyBorder="1" applyAlignment="1" applyProtection="1">
      <alignment horizontal="center"/>
    </xf>
    <xf numFmtId="0" fontId="5" fillId="0" borderId="5" xfId="0" applyFont="1" applyBorder="1" applyAlignment="1" applyProtection="1">
      <alignment horizontal="center" vertical="center" wrapText="1"/>
    </xf>
    <xf numFmtId="0" fontId="5" fillId="0" borderId="6" xfId="0" applyFont="1" applyBorder="1" applyAlignment="1" applyProtection="1">
      <alignment horizontal="center" vertical="center" wrapText="1"/>
    </xf>
    <xf numFmtId="0" fontId="5" fillId="0" borderId="7" xfId="0" applyFont="1" applyBorder="1" applyAlignment="1" applyProtection="1">
      <alignment horizontal="center" vertical="center" wrapText="1"/>
    </xf>
    <xf numFmtId="49" fontId="5" fillId="2" borderId="1" xfId="0" applyNumberFormat="1" applyFont="1" applyFill="1" applyBorder="1" applyAlignment="1" applyProtection="1">
      <alignment vertical="center" wrapText="1"/>
      <protection locked="0"/>
    </xf>
    <xf numFmtId="0" fontId="9" fillId="0" borderId="2" xfId="0" applyFont="1" applyBorder="1" applyAlignment="1" applyProtection="1">
      <alignment horizontal="center"/>
    </xf>
    <xf numFmtId="0" fontId="4" fillId="0" borderId="10" xfId="0" applyFont="1" applyBorder="1" applyAlignment="1" applyProtection="1">
      <alignment horizontal="left"/>
    </xf>
    <xf numFmtId="0" fontId="10" fillId="0" borderId="5" xfId="0" applyFont="1" applyBorder="1" applyAlignment="1" applyProtection="1">
      <alignment horizontal="center"/>
    </xf>
    <xf numFmtId="0" fontId="10" fillId="0" borderId="6" xfId="0" applyFont="1" applyBorder="1" applyAlignment="1" applyProtection="1">
      <alignment horizontal="center"/>
    </xf>
    <xf numFmtId="0" fontId="10" fillId="0" borderId="7" xfId="0" applyFont="1" applyBorder="1" applyAlignment="1" applyProtection="1">
      <alignment horizontal="center"/>
    </xf>
    <xf numFmtId="49" fontId="2" fillId="2" borderId="1" xfId="0" applyNumberFormat="1" applyFont="1" applyFill="1" applyBorder="1" applyAlignment="1" applyProtection="1">
      <alignment vertical="center" wrapText="1"/>
      <protection locked="0"/>
    </xf>
    <xf numFmtId="0" fontId="4" fillId="0" borderId="0" xfId="0" applyFont="1" applyAlignment="1" applyProtection="1">
      <alignment horizontal="center"/>
    </xf>
  </cellXfs>
  <cellStyles count="5">
    <cellStyle name="Comma" xfId="4" builtinId="3"/>
    <cellStyle name="Currency" xfId="1" builtinId="4"/>
    <cellStyle name="Hyperlink" xfId="3" builtinId="8"/>
    <cellStyle name="Normal" xfId="0" builtinId="0"/>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3%20-%20OBM%20DIVISIONS/GRANTS%20MANAGEMENT/CDBG/2020%20Action%20Plan/FY20%20Boilerplate%20and%20Budget%20Forms/New%20Budget%20Forms%20Comprehensive/MASTER%20STANDARD%20BUDGET%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 1"/>
      <sheetName val="Form 1A"/>
      <sheetName val="Form 2"/>
      <sheetName val="Form 2A"/>
      <sheetName val="Form 2B"/>
      <sheetName val="Form 2C"/>
      <sheetName val="Form 3"/>
    </sheetNames>
    <sheetDataSet>
      <sheetData sheetId="0" refreshError="1">
        <row r="3">
          <cell r="C3" t="str">
            <v>ABC</v>
          </cell>
          <cell r="D3"/>
          <cell r="E3"/>
          <cell r="F3"/>
          <cell r="H3" t="str">
            <v xml:space="preserve">50 - Family and Support Services </v>
          </cell>
        </row>
      </sheetData>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4"/>
    <pageSetUpPr fitToPage="1"/>
  </sheetPr>
  <dimension ref="A1:M38"/>
  <sheetViews>
    <sheetView tabSelected="1" zoomScale="85" zoomScaleNormal="85" zoomScaleSheetLayoutView="100" workbookViewId="0">
      <selection activeCell="H34" sqref="H34:I34"/>
    </sheetView>
  </sheetViews>
  <sheetFormatPr defaultRowHeight="12.75" x14ac:dyDescent="0.2"/>
  <cols>
    <col min="2" max="2" width="17.85546875" customWidth="1"/>
    <col min="4" max="4" width="18.85546875" customWidth="1"/>
    <col min="5" max="5" width="6.42578125" customWidth="1"/>
    <col min="6" max="6" width="9.85546875" customWidth="1"/>
    <col min="7" max="7" width="29.5703125" customWidth="1"/>
    <col min="8" max="9" width="21.140625" customWidth="1"/>
  </cols>
  <sheetData>
    <row r="1" spans="1:13" s="1" customFormat="1" ht="14.25" customHeight="1" x14ac:dyDescent="0.2">
      <c r="A1" s="160" t="s">
        <v>93</v>
      </c>
      <c r="B1" s="160"/>
      <c r="C1" s="160"/>
      <c r="D1" s="160"/>
      <c r="E1" s="160"/>
      <c r="F1" s="160"/>
      <c r="G1" s="160"/>
      <c r="H1" s="160"/>
      <c r="I1" s="160"/>
    </row>
    <row r="2" spans="1:13" s="2" customFormat="1" ht="6" customHeight="1" x14ac:dyDescent="0.2">
      <c r="A2" s="160"/>
      <c r="B2" s="160"/>
      <c r="C2" s="160"/>
      <c r="D2" s="160"/>
      <c r="E2" s="160"/>
      <c r="F2" s="160"/>
      <c r="G2" s="160"/>
      <c r="H2" s="160"/>
      <c r="I2" s="160"/>
    </row>
    <row r="3" spans="1:13" s="1" customFormat="1" ht="27" customHeight="1" x14ac:dyDescent="0.2">
      <c r="A3" s="134" t="s">
        <v>107</v>
      </c>
      <c r="B3" s="134"/>
      <c r="C3" s="138"/>
      <c r="D3" s="138"/>
      <c r="E3" s="138"/>
      <c r="F3" s="138"/>
      <c r="G3" s="82" t="s">
        <v>115</v>
      </c>
      <c r="H3" s="161" t="s">
        <v>77</v>
      </c>
      <c r="I3" s="161"/>
      <c r="J3" s="4"/>
      <c r="K3" s="4"/>
      <c r="L3" s="4"/>
      <c r="M3" s="4"/>
    </row>
    <row r="4" spans="1:13" s="1" customFormat="1" ht="27" customHeight="1" x14ac:dyDescent="0.2">
      <c r="A4" s="134" t="s">
        <v>108</v>
      </c>
      <c r="B4" s="134"/>
      <c r="C4" s="139"/>
      <c r="D4" s="139"/>
      <c r="E4" s="139"/>
      <c r="F4" s="139"/>
      <c r="G4" s="82" t="s">
        <v>123</v>
      </c>
      <c r="H4" s="133"/>
      <c r="I4" s="133"/>
      <c r="J4" s="4"/>
      <c r="L4" s="4"/>
      <c r="M4" s="4"/>
    </row>
    <row r="5" spans="1:13" s="1" customFormat="1" ht="30" customHeight="1" x14ac:dyDescent="0.2">
      <c r="A5" s="134" t="s">
        <v>109</v>
      </c>
      <c r="B5" s="134"/>
      <c r="C5" s="139"/>
      <c r="D5" s="139"/>
      <c r="E5" s="139"/>
      <c r="F5" s="139"/>
      <c r="G5" s="82" t="s">
        <v>117</v>
      </c>
      <c r="H5" s="133"/>
      <c r="I5" s="133"/>
      <c r="J5" s="4"/>
    </row>
    <row r="6" spans="1:13" s="1" customFormat="1" ht="28.5" customHeight="1" x14ac:dyDescent="0.2">
      <c r="A6" s="134" t="s">
        <v>110</v>
      </c>
      <c r="B6" s="134"/>
      <c r="C6" s="162"/>
      <c r="D6" s="139"/>
      <c r="E6" s="139"/>
      <c r="F6" s="139"/>
      <c r="G6" s="82" t="s">
        <v>118</v>
      </c>
      <c r="H6" s="133"/>
      <c r="I6" s="133"/>
      <c r="J6" s="4"/>
      <c r="K6" s="1" t="s">
        <v>44</v>
      </c>
    </row>
    <row r="7" spans="1:13" s="1" customFormat="1" ht="39.75" customHeight="1" x14ac:dyDescent="0.2">
      <c r="A7" s="140" t="s">
        <v>111</v>
      </c>
      <c r="B7" s="140"/>
      <c r="C7" s="139"/>
      <c r="D7" s="139"/>
      <c r="E7" s="139"/>
      <c r="F7" s="139"/>
      <c r="G7" s="82" t="s">
        <v>119</v>
      </c>
      <c r="H7" s="133"/>
      <c r="I7" s="133"/>
    </row>
    <row r="8" spans="1:13" s="1" customFormat="1" ht="28.5" customHeight="1" x14ac:dyDescent="0.2">
      <c r="A8" s="134" t="s">
        <v>112</v>
      </c>
      <c r="B8" s="134"/>
      <c r="C8" s="139"/>
      <c r="D8" s="139"/>
      <c r="E8" s="139"/>
      <c r="F8" s="139"/>
      <c r="G8" s="82" t="s">
        <v>120</v>
      </c>
      <c r="H8" s="133"/>
      <c r="I8" s="133"/>
    </row>
    <row r="9" spans="1:13" s="1" customFormat="1" ht="44.25" customHeight="1" x14ac:dyDescent="0.25">
      <c r="A9" s="134" t="s">
        <v>113</v>
      </c>
      <c r="B9" s="134"/>
      <c r="C9" s="139"/>
      <c r="D9" s="139"/>
      <c r="E9" s="139"/>
      <c r="F9" s="139"/>
      <c r="G9" s="96" t="s">
        <v>121</v>
      </c>
      <c r="H9" s="133"/>
      <c r="I9" s="133"/>
      <c r="M9" s="1" t="s">
        <v>44</v>
      </c>
    </row>
    <row r="10" spans="1:13" s="1" customFormat="1" ht="31.5" customHeight="1" x14ac:dyDescent="0.25">
      <c r="A10" s="134" t="s">
        <v>114</v>
      </c>
      <c r="B10" s="134"/>
      <c r="C10" s="135">
        <v>2022</v>
      </c>
      <c r="D10" s="135"/>
      <c r="E10" s="135"/>
      <c r="F10" s="135"/>
      <c r="G10" s="96" t="s">
        <v>122</v>
      </c>
      <c r="H10" s="133"/>
      <c r="I10" s="133"/>
    </row>
    <row r="11" spans="1:13" s="1" customFormat="1" ht="24" customHeight="1" x14ac:dyDescent="0.25">
      <c r="A11" s="136" t="s">
        <v>102</v>
      </c>
      <c r="B11" s="136"/>
      <c r="C11" s="137">
        <f>+G24</f>
        <v>0</v>
      </c>
      <c r="D11" s="135"/>
      <c r="E11" s="83"/>
      <c r="F11" s="83"/>
      <c r="G11" s="82"/>
      <c r="H11" s="6"/>
      <c r="I11" s="6"/>
    </row>
    <row r="12" spans="1:13" s="2" customFormat="1" ht="15" customHeight="1" x14ac:dyDescent="0.35">
      <c r="A12" s="72" t="s">
        <v>14</v>
      </c>
      <c r="B12" s="64"/>
      <c r="C12" s="64"/>
      <c r="D12" s="64"/>
      <c r="E12" s="64"/>
      <c r="F12" s="64"/>
      <c r="G12" s="64"/>
      <c r="H12" s="64"/>
      <c r="I12" s="64"/>
    </row>
    <row r="13" spans="1:13" s="6" customFormat="1" ht="34.5" customHeight="1" x14ac:dyDescent="0.25">
      <c r="A13" s="159" t="s">
        <v>27</v>
      </c>
      <c r="B13" s="159"/>
      <c r="C13" s="159"/>
      <c r="D13" s="159"/>
      <c r="E13" s="159" t="s">
        <v>28</v>
      </c>
      <c r="F13" s="159"/>
      <c r="G13" s="21" t="s">
        <v>38</v>
      </c>
      <c r="H13" s="21" t="s">
        <v>29</v>
      </c>
      <c r="I13" s="21" t="s">
        <v>30</v>
      </c>
    </row>
    <row r="14" spans="1:13" s="1" customFormat="1" ht="30.75" customHeight="1" x14ac:dyDescent="0.2">
      <c r="A14" s="145" t="s">
        <v>47</v>
      </c>
      <c r="B14" s="146"/>
      <c r="C14" s="146"/>
      <c r="D14" s="147"/>
      <c r="E14" s="151" t="s">
        <v>11</v>
      </c>
      <c r="F14" s="152"/>
      <c r="G14" s="11">
        <f>'Form 2'!K16</f>
        <v>0</v>
      </c>
      <c r="H14" s="11">
        <f>'Form 2'!L16</f>
        <v>0</v>
      </c>
      <c r="I14" s="11">
        <f>'Form 2'!M16</f>
        <v>0</v>
      </c>
    </row>
    <row r="15" spans="1:13" s="1" customFormat="1" ht="29.1" customHeight="1" x14ac:dyDescent="0.2">
      <c r="A15" s="145" t="s">
        <v>48</v>
      </c>
      <c r="B15" s="146"/>
      <c r="C15" s="146"/>
      <c r="D15" s="147"/>
      <c r="E15" s="151" t="s">
        <v>12</v>
      </c>
      <c r="F15" s="152"/>
      <c r="G15" s="11">
        <f>'Form 2'!K26</f>
        <v>0</v>
      </c>
      <c r="H15" s="11">
        <f>'Form 2'!L26</f>
        <v>0</v>
      </c>
      <c r="I15" s="11">
        <f>'Form 2'!M26</f>
        <v>0</v>
      </c>
    </row>
    <row r="16" spans="1:13" s="1" customFormat="1" ht="75" customHeight="1" x14ac:dyDescent="0.2">
      <c r="A16" s="145" t="s">
        <v>64</v>
      </c>
      <c r="B16" s="146"/>
      <c r="C16" s="146"/>
      <c r="D16" s="147"/>
      <c r="E16" s="151" t="s">
        <v>5</v>
      </c>
      <c r="F16" s="152"/>
      <c r="G16" s="11">
        <f>'Form 3'!F8</f>
        <v>0</v>
      </c>
      <c r="H16" s="11">
        <f>'Form 3'!G8</f>
        <v>0</v>
      </c>
      <c r="I16" s="11">
        <f>'Form 3'!H8</f>
        <v>0</v>
      </c>
    </row>
    <row r="17" spans="1:9" s="1" customFormat="1" ht="29.1" customHeight="1" x14ac:dyDescent="0.2">
      <c r="A17" s="145" t="s">
        <v>49</v>
      </c>
      <c r="B17" s="146"/>
      <c r="C17" s="146"/>
      <c r="D17" s="147"/>
      <c r="E17" s="151" t="s">
        <v>6</v>
      </c>
      <c r="F17" s="152"/>
      <c r="G17" s="11">
        <f>'Form 3'!F9</f>
        <v>0</v>
      </c>
      <c r="H17" s="11">
        <f>'Form 3'!G9</f>
        <v>0</v>
      </c>
      <c r="I17" s="11">
        <f>'Form 3'!H9</f>
        <v>0</v>
      </c>
    </row>
    <row r="18" spans="1:9" s="1" customFormat="1" ht="33.75" customHeight="1" x14ac:dyDescent="0.2">
      <c r="A18" s="145" t="s">
        <v>50</v>
      </c>
      <c r="B18" s="146"/>
      <c r="C18" s="146"/>
      <c r="D18" s="147"/>
      <c r="E18" s="151" t="s">
        <v>16</v>
      </c>
      <c r="F18" s="152"/>
      <c r="G18" s="11">
        <f>'Form 3'!F10</f>
        <v>0</v>
      </c>
      <c r="H18" s="11">
        <f>'Form 3'!G10</f>
        <v>0</v>
      </c>
      <c r="I18" s="11">
        <f>'Form 3'!H10</f>
        <v>0</v>
      </c>
    </row>
    <row r="19" spans="1:9" s="1" customFormat="1" ht="42" customHeight="1" x14ac:dyDescent="0.2">
      <c r="A19" s="145" t="s">
        <v>60</v>
      </c>
      <c r="B19" s="146"/>
      <c r="C19" s="146"/>
      <c r="D19" s="147"/>
      <c r="E19" s="151" t="s">
        <v>7</v>
      </c>
      <c r="F19" s="152"/>
      <c r="G19" s="11">
        <f>'Form 3'!F11</f>
        <v>0</v>
      </c>
      <c r="H19" s="11">
        <f>'Form 3'!G11</f>
        <v>0</v>
      </c>
      <c r="I19" s="11">
        <f>'Form 3'!H11</f>
        <v>0</v>
      </c>
    </row>
    <row r="20" spans="1:9" s="1" customFormat="1" ht="42.75" customHeight="1" x14ac:dyDescent="0.2">
      <c r="A20" s="145" t="s">
        <v>51</v>
      </c>
      <c r="B20" s="146"/>
      <c r="C20" s="146"/>
      <c r="D20" s="147"/>
      <c r="E20" s="151" t="s">
        <v>8</v>
      </c>
      <c r="F20" s="152"/>
      <c r="G20" s="11">
        <f>'Form 3'!F12</f>
        <v>0</v>
      </c>
      <c r="H20" s="11">
        <f>'Form 3'!G12</f>
        <v>0</v>
      </c>
      <c r="I20" s="11">
        <f>'Form 3'!H12</f>
        <v>0</v>
      </c>
    </row>
    <row r="21" spans="1:9" s="1" customFormat="1" ht="29.1" customHeight="1" x14ac:dyDescent="0.2">
      <c r="A21" s="145" t="s">
        <v>65</v>
      </c>
      <c r="B21" s="146"/>
      <c r="C21" s="146"/>
      <c r="D21" s="147"/>
      <c r="E21" s="151" t="s">
        <v>35</v>
      </c>
      <c r="F21" s="152"/>
      <c r="G21" s="11">
        <f>'Form 3'!F13</f>
        <v>0</v>
      </c>
      <c r="H21" s="11">
        <f>+'Form 3'!G13</f>
        <v>0</v>
      </c>
      <c r="I21" s="11">
        <f>'Form 3'!H13</f>
        <v>0</v>
      </c>
    </row>
    <row r="22" spans="1:9" s="1" customFormat="1" ht="29.1" customHeight="1" x14ac:dyDescent="0.2">
      <c r="A22" s="22" t="str">
        <f>'Form 3'!A14:D14</f>
        <v xml:space="preserve">   Other:</v>
      </c>
      <c r="B22" s="149">
        <f>+'Form 3'!B14:D14</f>
        <v>0</v>
      </c>
      <c r="C22" s="149"/>
      <c r="D22" s="150"/>
      <c r="E22" s="151" t="str">
        <f>'Form 3'!E14</f>
        <v>0999</v>
      </c>
      <c r="F22" s="152"/>
      <c r="G22" s="11">
        <f>'Form 3'!F14</f>
        <v>0</v>
      </c>
      <c r="H22" s="11">
        <f>'Form 3'!G14</f>
        <v>0</v>
      </c>
      <c r="I22" s="11">
        <f>'Form 3'!H14</f>
        <v>0</v>
      </c>
    </row>
    <row r="23" spans="1:9" s="1" customFormat="1" ht="29.1" customHeight="1" thickBot="1" x14ac:dyDescent="0.25">
      <c r="A23" s="22" t="str">
        <f>'Form 3'!A15:D15</f>
        <v xml:space="preserve">   Other:</v>
      </c>
      <c r="B23" s="149">
        <f>+'Form 3'!B15:D15</f>
        <v>0</v>
      </c>
      <c r="C23" s="149"/>
      <c r="D23" s="150"/>
      <c r="E23" s="151" t="str">
        <f>'Form 3'!E15</f>
        <v>0999</v>
      </c>
      <c r="F23" s="152"/>
      <c r="G23" s="11">
        <f>'Form 3'!F15</f>
        <v>0</v>
      </c>
      <c r="H23" s="12">
        <f>'Form 3'!G15</f>
        <v>0</v>
      </c>
      <c r="I23" s="12">
        <f>'Form 3'!H15</f>
        <v>0</v>
      </c>
    </row>
    <row r="24" spans="1:9" s="71" customFormat="1" ht="29.1" customHeight="1" thickTop="1" x14ac:dyDescent="0.25">
      <c r="A24" s="148" t="s">
        <v>10</v>
      </c>
      <c r="B24" s="148"/>
      <c r="C24" s="148"/>
      <c r="D24" s="148"/>
      <c r="E24" s="141"/>
      <c r="F24" s="142"/>
      <c r="G24" s="70">
        <f>SUM(G14:G23)</f>
        <v>0</v>
      </c>
      <c r="H24" s="70">
        <f>SUM(H14:H23)</f>
        <v>0</v>
      </c>
      <c r="I24" s="70">
        <f>SUM(I14:I23)</f>
        <v>0</v>
      </c>
    </row>
    <row r="25" spans="1:9" s="1" customFormat="1" ht="19.5" customHeight="1" x14ac:dyDescent="0.2">
      <c r="A25" s="3"/>
      <c r="B25" s="3"/>
      <c r="C25" s="3"/>
      <c r="D25" s="3"/>
      <c r="E25" s="3"/>
      <c r="F25" s="3"/>
      <c r="G25" s="156" t="s">
        <v>21</v>
      </c>
      <c r="H25" s="156"/>
      <c r="I25" s="156"/>
    </row>
    <row r="26" spans="1:9" s="1" customFormat="1" ht="22.5" customHeight="1" x14ac:dyDescent="0.25">
      <c r="A26" s="20" t="s">
        <v>94</v>
      </c>
      <c r="B26" s="3"/>
      <c r="C26" s="3"/>
      <c r="D26" s="3"/>
      <c r="E26" s="3"/>
      <c r="F26" s="3"/>
      <c r="G26" s="94">
        <f>IFERROR(H24/I24,0)</f>
        <v>0</v>
      </c>
      <c r="H26" s="3"/>
      <c r="I26" s="3"/>
    </row>
    <row r="27" spans="1:9" s="1" customFormat="1" ht="18" customHeight="1" x14ac:dyDescent="0.25">
      <c r="A27" s="23" t="s">
        <v>95</v>
      </c>
      <c r="B27" s="24"/>
      <c r="C27" s="24"/>
      <c r="D27" s="24"/>
      <c r="E27" s="24"/>
      <c r="F27" s="24"/>
      <c r="G27" s="24"/>
      <c r="H27" s="155" t="s">
        <v>96</v>
      </c>
      <c r="I27" s="155"/>
    </row>
    <row r="28" spans="1:9" s="1" customFormat="1" ht="24" customHeight="1" x14ac:dyDescent="0.2">
      <c r="A28" s="143"/>
      <c r="B28" s="143"/>
      <c r="C28" s="143"/>
      <c r="D28" s="143"/>
      <c r="E28" s="25"/>
      <c r="F28" s="25"/>
      <c r="G28" s="25"/>
      <c r="H28" s="143"/>
      <c r="I28" s="143"/>
    </row>
    <row r="29" spans="1:9" s="1" customFormat="1" ht="14.25" x14ac:dyDescent="0.2">
      <c r="A29" s="144" t="s">
        <v>23</v>
      </c>
      <c r="B29" s="144"/>
      <c r="C29" s="144"/>
      <c r="D29" s="144"/>
      <c r="E29" s="25"/>
      <c r="F29" s="25"/>
      <c r="G29" s="25"/>
      <c r="H29" s="153" t="s">
        <v>24</v>
      </c>
      <c r="I29" s="153"/>
    </row>
    <row r="30" spans="1:9" s="1" customFormat="1" ht="3.75" customHeight="1" x14ac:dyDescent="0.2">
      <c r="A30" s="26"/>
      <c r="B30" s="26"/>
      <c r="C30" s="26"/>
      <c r="D30" s="26"/>
      <c r="E30" s="26"/>
      <c r="F30" s="26"/>
      <c r="G30" s="26"/>
      <c r="H30" s="26"/>
      <c r="I30" s="26"/>
    </row>
    <row r="31" spans="1:9" s="1" customFormat="1" ht="21" customHeight="1" x14ac:dyDescent="0.3">
      <c r="A31" s="157"/>
      <c r="B31" s="157"/>
      <c r="C31" s="157"/>
      <c r="D31" s="157"/>
      <c r="E31" s="157"/>
      <c r="F31" s="29"/>
      <c r="G31" s="29"/>
      <c r="H31" s="154" t="s">
        <v>134</v>
      </c>
      <c r="I31" s="154"/>
    </row>
    <row r="32" spans="1:9" s="1" customFormat="1" ht="14.25" x14ac:dyDescent="0.2">
      <c r="A32" s="27" t="s">
        <v>52</v>
      </c>
      <c r="B32" s="28"/>
      <c r="C32" s="28"/>
      <c r="D32" s="28"/>
      <c r="E32" s="29"/>
      <c r="F32" s="29"/>
      <c r="G32" s="29"/>
      <c r="H32" s="153" t="s">
        <v>52</v>
      </c>
      <c r="I32" s="153"/>
    </row>
    <row r="33" spans="1:9" s="1" customFormat="1" ht="3" customHeight="1" x14ac:dyDescent="0.2">
      <c r="A33" s="28"/>
      <c r="B33" s="28"/>
      <c r="C33" s="28"/>
      <c r="D33" s="28"/>
      <c r="E33" s="30"/>
      <c r="F33" s="30"/>
      <c r="G33" s="30"/>
      <c r="H33" s="28"/>
      <c r="I33" s="28"/>
    </row>
    <row r="34" spans="1:9" s="1" customFormat="1" ht="31.5" customHeight="1" x14ac:dyDescent="0.3">
      <c r="A34" s="157"/>
      <c r="B34" s="157"/>
      <c r="C34" s="157"/>
      <c r="D34" s="157"/>
      <c r="E34" s="158"/>
      <c r="F34" s="29"/>
      <c r="G34" s="29"/>
      <c r="H34" s="154" t="s">
        <v>135</v>
      </c>
      <c r="I34" s="154"/>
    </row>
    <row r="35" spans="1:9" s="1" customFormat="1" ht="14.25" x14ac:dyDescent="0.2">
      <c r="A35" s="27" t="s">
        <v>13</v>
      </c>
      <c r="B35" s="28"/>
      <c r="C35" s="28"/>
      <c r="D35" s="28"/>
      <c r="E35" s="25"/>
      <c r="F35" s="25"/>
      <c r="G35" s="25"/>
      <c r="H35" s="153" t="s">
        <v>13</v>
      </c>
      <c r="I35" s="153"/>
    </row>
    <row r="36" spans="1:9" s="1" customFormat="1" ht="14.25" x14ac:dyDescent="0.2">
      <c r="A36" s="40" t="s">
        <v>43</v>
      </c>
      <c r="B36" s="3"/>
      <c r="C36" s="3"/>
      <c r="D36" s="3"/>
      <c r="E36" s="3"/>
      <c r="F36" s="3"/>
      <c r="G36" s="3"/>
      <c r="H36" s="3"/>
      <c r="I36" s="3"/>
    </row>
    <row r="37" spans="1:9" x14ac:dyDescent="0.2">
      <c r="A37" s="40" t="s">
        <v>45</v>
      </c>
      <c r="B37" s="41"/>
      <c r="C37" s="41"/>
      <c r="D37" s="41"/>
      <c r="E37" s="41"/>
      <c r="F37" s="41"/>
      <c r="G37" s="41"/>
      <c r="H37" s="41"/>
      <c r="I37" s="41"/>
    </row>
    <row r="38" spans="1:9" x14ac:dyDescent="0.2">
      <c r="A38" t="s">
        <v>44</v>
      </c>
    </row>
  </sheetData>
  <sheetProtection selectLockedCells="1"/>
  <mergeCells count="63">
    <mergeCell ref="A1:I2"/>
    <mergeCell ref="A9:B9"/>
    <mergeCell ref="A5:B5"/>
    <mergeCell ref="H3:I3"/>
    <mergeCell ref="H5:I5"/>
    <mergeCell ref="H7:I7"/>
    <mergeCell ref="H9:I9"/>
    <mergeCell ref="C8:F8"/>
    <mergeCell ref="A8:B8"/>
    <mergeCell ref="H6:I6"/>
    <mergeCell ref="A6:B6"/>
    <mergeCell ref="C6:F6"/>
    <mergeCell ref="C5:F5"/>
    <mergeCell ref="C7:F7"/>
    <mergeCell ref="H4:I4"/>
    <mergeCell ref="H8:I8"/>
    <mergeCell ref="E13:F13"/>
    <mergeCell ref="A13:D13"/>
    <mergeCell ref="E14:F14"/>
    <mergeCell ref="A14:D14"/>
    <mergeCell ref="A15:D15"/>
    <mergeCell ref="H35:I35"/>
    <mergeCell ref="H34:I34"/>
    <mergeCell ref="H27:I27"/>
    <mergeCell ref="E15:F15"/>
    <mergeCell ref="G25:I25"/>
    <mergeCell ref="E19:F19"/>
    <mergeCell ref="E20:F20"/>
    <mergeCell ref="E21:F21"/>
    <mergeCell ref="E16:F16"/>
    <mergeCell ref="E17:F17"/>
    <mergeCell ref="E22:F22"/>
    <mergeCell ref="A31:E31"/>
    <mergeCell ref="A34:E34"/>
    <mergeCell ref="H31:I31"/>
    <mergeCell ref="H32:I32"/>
    <mergeCell ref="H29:I29"/>
    <mergeCell ref="C9:F9"/>
    <mergeCell ref="E24:F24"/>
    <mergeCell ref="H28:I28"/>
    <mergeCell ref="A29:D29"/>
    <mergeCell ref="A28:D28"/>
    <mergeCell ref="A20:D20"/>
    <mergeCell ref="A24:D24"/>
    <mergeCell ref="B22:D22"/>
    <mergeCell ref="B23:D23"/>
    <mergeCell ref="E23:F23"/>
    <mergeCell ref="A21:D21"/>
    <mergeCell ref="A18:D18"/>
    <mergeCell ref="A19:D19"/>
    <mergeCell ref="A16:D16"/>
    <mergeCell ref="E18:F18"/>
    <mergeCell ref="A17:D17"/>
    <mergeCell ref="A3:B3"/>
    <mergeCell ref="C3:F3"/>
    <mergeCell ref="A4:B4"/>
    <mergeCell ref="C4:F4"/>
    <mergeCell ref="A7:B7"/>
    <mergeCell ref="H10:I10"/>
    <mergeCell ref="A10:B10"/>
    <mergeCell ref="C10:F10"/>
    <mergeCell ref="A11:B11"/>
    <mergeCell ref="C11:D11"/>
  </mergeCells>
  <phoneticPr fontId="3" type="noConversion"/>
  <dataValidations count="24">
    <dataValidation allowBlank="1" showInputMessage="1" showErrorMessage="1" promptTitle="Item of Expenditure " prompt="This is the budget and itemized expenditure account in which agencies will be reimbursed.  " sqref="A13:D13" xr:uid="{260CEA78-D025-4189-8231-5C00BD4B6A09}"/>
    <dataValidation allowBlank="1" showInputMessage="1" showErrorMessage="1" promptTitle="Account #" prompt="This is a City-issued identifier used to track and report budgets and expenses. In exceptional cases only, departments may obtain approval to use &quot;other&quot; accounts.  " sqref="E13:F13" xr:uid="{4A2BF9CD-793B-4BD3-B241-13D809A9CF15}"/>
    <dataValidation allowBlank="1" showInputMessage="1" showErrorMessage="1" promptTitle="Grant Award Share " prompt="This is the amount of the City award; the total award of the contract. " sqref="G13" xr:uid="{FE4A6B3A-C092-43C9-9E9E-12DD464CA2FF}"/>
    <dataValidation allowBlank="1" showInputMessage="1" showErrorMessage="1" promptTitle="Other Share " prompt="This is the amount of the Delegate Agency/Organization’s contribution to the program and is different from the City share. " sqref="H13" xr:uid="{7CD55015-FEFE-44EF-B845-2999601139A7}"/>
    <dataValidation allowBlank="1" showInputMessage="1" showErrorMessage="1" promptTitle="Total Cost " prompt="This is the total program budget and includes the City award budget and the Delegate Agency/Organization’s contributed share. " sqref="I13" xr:uid="{11C20494-B3AD-46A5-A85A-186CE3B0FC55}"/>
    <dataValidation allowBlank="1" showInputMessage="1" showErrorMessage="1" promptTitle="% of Total is Other Share " prompt="This is the percentage of the Delegate Agency contribution in relation to the total project budget. " sqref="G26" xr:uid="{C9765829-AFAA-4E69-A49C-FAF979B30849}"/>
    <dataValidation allowBlank="1" showInputMessage="1" showErrorMessage="1" promptTitle="Delegate Authorization" prompt="This is the name of the authorized executive member of the Delegate Agency with signatory authority. " sqref="A27" xr:uid="{87B0284C-E02D-4DE4-A6A8-A4FE6D1C81E1}"/>
    <dataValidation allowBlank="1" showInputMessage="1" showErrorMessage="1" promptTitle="City Authorization" prompt="This is the name of the authorized executive member of the City with signatory authority.  " sqref="H27:I27" xr:uid="{35FB180B-BDD4-45B7-B9D1-5FD2E62C6F2D}"/>
    <dataValidation allowBlank="1" showInputMessage="1" showErrorMessage="1" promptTitle="Global/ Blanket PO Release Term" prompt="Please indicate the year of the allocation (i.e. 01/01/2019 - 12/31/2019). " sqref="H5:I5" xr:uid="{F5AC6BD0-108D-4049-81E1-E02B62031487}"/>
    <dataValidation allowBlank="1" showInputMessage="1" showErrorMessage="1" promptTitle="Budget Allocation Year" prompt="This identifies the year covered through the annual release. " sqref="C10" xr:uid="{D387FDB2-02D3-4853-928D-97963C3F37E5}"/>
    <dataValidation allowBlank="1" showInputMessage="1" showErrorMessage="1" promptTitle="CSFA#" prompt="This is the Catalog of State Financial Assistance (CDFA), which is a State identifier (i.e. 506-00-1717). _x000a_" sqref="H10:H11" xr:uid="{ACA47F86-A7B8-4708-81FB-C31F9D7C3CD0}"/>
    <dataValidation allowBlank="1" showInputMessage="1" showErrorMessage="1" promptTitle="CFDA #" prompt="This is the Catalog of Federal Domestic Assistance, which is a federal identifier (i.e. 10.557). " sqref="H9" xr:uid="{A6FE54BB-B523-4ACB-98BC-1227475D3D96}"/>
    <dataValidation allowBlank="1" showInputMessage="1" showErrorMessage="1" promptTitle="Funding Strip " prompt="Provide the City issued funding account assigned to the agreement; this information is available in the funding agreement. " sqref="H8" xr:uid="{63C2991E-FC86-4578-A24E-854C6371866D}"/>
    <dataValidation allowBlank="1" showInputMessage="1" showErrorMessage="1" promptTitle="Standard PO Release Term" prompt="Please indicate the year of the allocation (i.e. 01/01/2019 - 12/31/2019). " sqref="H7" xr:uid="{F2744481-4536-41F1-BFC9-F8ADA874D322}"/>
    <dataValidation allowBlank="1" showInputMessage="1" showErrorMessage="1" promptTitle="Standard PO#" prompt="Provide the PO-Release number, which is the annual distribution of funds against a Global blanket agreement. " sqref="H6:I6" xr:uid="{195FB14D-AEBE-4D93-958F-50FB6BCE3ABA}"/>
    <dataValidation allowBlank="1" showInputMessage="1" showErrorMessage="1" promptTitle="Global PO#" prompt="Provide the Global blanket agreement number; This is the agreement number governing the lifecycle of the agreement. " sqref="H4:I4" xr:uid="{8071396C-9872-4C65-AC9F-C53AA974CB83}"/>
    <dataValidation allowBlank="1" showInputMessage="1" showErrorMessage="1" promptTitle="Department " prompt="Enter the name of the City department in which the contract was executed.                                            " sqref="H3:I3" xr:uid="{0541F3C6-E8A6-4B9E-8FEF-EA7E6DA3E277}"/>
    <dataValidation allowBlank="1" showInputMessage="1" showErrorMessage="1" promptTitle="FEIN" prompt="The Internal Revenue Service (IRS) assigns a 9-digit Federal Employer Identification Number (FEIN) to every organization employing one or more individuals. " sqref="C9:F9" xr:uid="{608AB77C-7E17-4549-87B0-D93C3EEA342D}"/>
    <dataValidation allowBlank="1" showInputMessage="1" showErrorMessage="1" promptTitle="Supplier # and Site " prompt="Provide the City Supplier number - Site associated with the _x000a_contract. The Supplier number is a City-issued unique identifier assigned to organizations doing business with the City. " sqref="C8:F8" xr:uid="{36635177-BDC0-472C-9659-A6A2337BE9E1}"/>
    <dataValidation allowBlank="1" showInputMessage="1" showErrorMessage="1" promptTitle="Preparer Phone Number" prompt="Provide the phone number of the person preparing the report.  " sqref="C7:F7" xr:uid="{5B70BF1E-9A7C-4F90-A7C3-09505B0BE11C}"/>
    <dataValidation allowBlank="1" showInputMessage="1" showErrorMessage="1" promptTitle="Preparer Email Address" prompt="Provide the email address of the person preparing the invoice. " sqref="C6:F6" xr:uid="{7EC3DAD3-9EB7-42D8-8ADA-91B5E823E61F}"/>
    <dataValidation allowBlank="1" showInputMessage="1" showErrorMessage="1" promptTitle="Preparer Name" prompt="Provide the name of the person preparing the budget. " sqref="C5:F5" xr:uid="{92BFD1F4-5970-4933-8C02-74CB29D6B7DD}"/>
    <dataValidation allowBlank="1" showInputMessage="1" showErrorMessage="1" promptTitle="Program Name" prompt="Please identify the Delegate Agency Program name. " sqref="C4:F4" xr:uid="{E78B90FB-85F0-47AC-A963-CE934C204950}"/>
    <dataValidation allowBlank="1" showInputMessage="1" showErrorMessage="1" promptTitle="Delegate Agency Name" prompt="Please identify the name of the Delegate Agency. " sqref="C3:F3" xr:uid="{27B66D3D-6888-44A5-89F3-F460686325A7}"/>
  </dataValidations>
  <printOptions horizontalCentered="1" verticalCentered="1"/>
  <pageMargins left="0" right="0" top="0" bottom="0" header="0" footer="0"/>
  <pageSetup scale="73" fitToHeight="0" orientation="portrait" r:id="rId1"/>
  <headerFooter scaleWithDoc="0" alignWithMargins="0">
    <oddHeader>&amp;C&amp;"Arial,Bold"&amp;11City of Chicago 
Budget Summary</oddHeader>
    <oddFooter>&amp;CLast Update: &amp;D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8" tint="0.59999389629810485"/>
    <pageSetUpPr fitToPage="1"/>
  </sheetPr>
  <dimension ref="A1:M36"/>
  <sheetViews>
    <sheetView topLeftCell="A22" zoomScaleNormal="100" zoomScaleSheetLayoutView="80" workbookViewId="0">
      <selection activeCell="G46" sqref="G46"/>
    </sheetView>
  </sheetViews>
  <sheetFormatPr defaultRowHeight="12.75" x14ac:dyDescent="0.2"/>
  <cols>
    <col min="2" max="2" width="12.5703125" customWidth="1"/>
    <col min="4" max="4" width="13.85546875" customWidth="1"/>
    <col min="5" max="5" width="6.5703125" customWidth="1"/>
    <col min="6" max="6" width="10.42578125" customWidth="1"/>
    <col min="7" max="7" width="31.85546875" customWidth="1"/>
    <col min="8" max="9" width="21.140625" customWidth="1"/>
  </cols>
  <sheetData>
    <row r="1" spans="1:13" s="7" customFormat="1" ht="25.5" customHeight="1" x14ac:dyDescent="0.35">
      <c r="A1" s="163" t="s">
        <v>97</v>
      </c>
      <c r="B1" s="163"/>
      <c r="C1" s="163"/>
      <c r="D1" s="163"/>
      <c r="E1" s="163"/>
      <c r="F1" s="163"/>
      <c r="G1" s="163"/>
      <c r="H1" s="163"/>
      <c r="I1" s="163"/>
      <c r="J1" s="15"/>
      <c r="K1" s="15"/>
    </row>
    <row r="2" spans="1:13" s="1" customFormat="1" ht="27" customHeight="1" x14ac:dyDescent="0.2">
      <c r="A2" s="134" t="s">
        <v>107</v>
      </c>
      <c r="B2" s="134"/>
      <c r="C2" s="161">
        <f>'Form 1'!C3</f>
        <v>0</v>
      </c>
      <c r="D2" s="161"/>
      <c r="E2" s="161"/>
      <c r="F2" s="161"/>
      <c r="G2" s="82" t="s">
        <v>115</v>
      </c>
      <c r="H2" s="161" t="str">
        <f>'Form 1'!H3:I3</f>
        <v xml:space="preserve">50 - Family and Support Services </v>
      </c>
      <c r="I2" s="161"/>
      <c r="J2" s="4"/>
      <c r="K2" s="4"/>
      <c r="L2" s="4"/>
      <c r="M2" s="4"/>
    </row>
    <row r="3" spans="1:13" s="1" customFormat="1" ht="27" customHeight="1" x14ac:dyDescent="0.2">
      <c r="A3" s="134" t="s">
        <v>108</v>
      </c>
      <c r="B3" s="134"/>
      <c r="C3" s="133">
        <f>'Form 1'!C4</f>
        <v>0</v>
      </c>
      <c r="D3" s="133"/>
      <c r="E3" s="133"/>
      <c r="F3" s="133"/>
      <c r="G3" s="82" t="s">
        <v>116</v>
      </c>
      <c r="H3" s="133">
        <f>'Form 1'!H4:I4</f>
        <v>0</v>
      </c>
      <c r="I3" s="133"/>
      <c r="J3" s="4"/>
      <c r="L3" s="4"/>
      <c r="M3" s="4"/>
    </row>
    <row r="4" spans="1:13" s="1" customFormat="1" ht="42" customHeight="1" x14ac:dyDescent="0.2">
      <c r="A4" s="134" t="s">
        <v>109</v>
      </c>
      <c r="B4" s="134"/>
      <c r="C4" s="133">
        <f>'Form 1'!C5</f>
        <v>0</v>
      </c>
      <c r="D4" s="133"/>
      <c r="E4" s="133"/>
      <c r="F4" s="133"/>
      <c r="G4" s="82" t="s">
        <v>117</v>
      </c>
      <c r="H4" s="133">
        <f>'Form 1'!H5:I5</f>
        <v>0</v>
      </c>
      <c r="I4" s="133"/>
      <c r="J4" s="4"/>
    </row>
    <row r="5" spans="1:13" s="1" customFormat="1" ht="44.25" customHeight="1" x14ac:dyDescent="0.2">
      <c r="A5" s="134" t="s">
        <v>110</v>
      </c>
      <c r="B5" s="134"/>
      <c r="C5" s="133">
        <f>'Form 1'!C6</f>
        <v>0</v>
      </c>
      <c r="D5" s="133"/>
      <c r="E5" s="133"/>
      <c r="F5" s="133"/>
      <c r="G5" s="82" t="s">
        <v>118</v>
      </c>
      <c r="H5" s="133">
        <f>'Form 1'!H6:I6</f>
        <v>0</v>
      </c>
      <c r="I5" s="133"/>
      <c r="J5" s="4"/>
    </row>
    <row r="6" spans="1:13" s="1" customFormat="1" ht="41.25" customHeight="1" x14ac:dyDescent="0.2">
      <c r="A6" s="140" t="s">
        <v>111</v>
      </c>
      <c r="B6" s="140"/>
      <c r="C6" s="133">
        <f>'Form 1'!C7</f>
        <v>0</v>
      </c>
      <c r="D6" s="133"/>
      <c r="E6" s="133"/>
      <c r="F6" s="133"/>
      <c r="G6" s="82" t="s">
        <v>119</v>
      </c>
      <c r="H6" s="133">
        <f>'Form 1'!H7:I7</f>
        <v>0</v>
      </c>
      <c r="I6" s="133"/>
    </row>
    <row r="7" spans="1:13" s="1" customFormat="1" ht="28.5" customHeight="1" x14ac:dyDescent="0.2">
      <c r="A7" s="134" t="s">
        <v>112</v>
      </c>
      <c r="B7" s="134"/>
      <c r="C7" s="133">
        <f>'Form 1'!C8</f>
        <v>0</v>
      </c>
      <c r="D7" s="133"/>
      <c r="E7" s="133"/>
      <c r="F7" s="133"/>
      <c r="G7" s="82" t="s">
        <v>120</v>
      </c>
      <c r="H7" s="133">
        <f>'Form 1'!H8:I8</f>
        <v>0</v>
      </c>
      <c r="I7" s="133"/>
    </row>
    <row r="8" spans="1:13" s="1" customFormat="1" ht="43.5" customHeight="1" x14ac:dyDescent="0.2">
      <c r="A8" s="134" t="s">
        <v>113</v>
      </c>
      <c r="B8" s="134"/>
      <c r="C8" s="133">
        <f>'Form 1'!C9</f>
        <v>0</v>
      </c>
      <c r="D8" s="133"/>
      <c r="E8" s="133"/>
      <c r="F8" s="133"/>
      <c r="G8" s="82" t="s">
        <v>121</v>
      </c>
      <c r="H8" s="133">
        <f>'Form 1'!H9:I9</f>
        <v>0</v>
      </c>
      <c r="I8" s="133"/>
    </row>
    <row r="9" spans="1:13" s="1" customFormat="1" ht="42" customHeight="1" x14ac:dyDescent="0.2">
      <c r="A9" s="134" t="s">
        <v>114</v>
      </c>
      <c r="B9" s="134"/>
      <c r="C9" s="133">
        <f>'Form 1'!C10</f>
        <v>2022</v>
      </c>
      <c r="D9" s="133"/>
      <c r="E9" s="133"/>
      <c r="F9" s="133"/>
      <c r="G9" s="82" t="s">
        <v>122</v>
      </c>
      <c r="H9" s="133">
        <f>'Form 1'!H10:I10</f>
        <v>0</v>
      </c>
      <c r="I9" s="133"/>
    </row>
    <row r="10" spans="1:13" s="1" customFormat="1" ht="26.25" customHeight="1" x14ac:dyDescent="0.25">
      <c r="A10" s="134" t="s">
        <v>102</v>
      </c>
      <c r="B10" s="134"/>
      <c r="C10" s="137">
        <f>+'Form 1'!C11:D11</f>
        <v>0</v>
      </c>
      <c r="D10" s="135"/>
      <c r="E10" s="83"/>
      <c r="F10" s="83"/>
      <c r="G10" s="82"/>
      <c r="H10" s="84"/>
      <c r="I10" s="84"/>
    </row>
    <row r="11" spans="1:13" s="15" customFormat="1" ht="14.25" x14ac:dyDescent="0.2">
      <c r="A11" s="14" t="s">
        <v>14</v>
      </c>
      <c r="B11" s="5"/>
      <c r="C11" s="5"/>
      <c r="D11" s="5"/>
      <c r="E11" s="5"/>
      <c r="F11" s="5"/>
      <c r="G11" s="5"/>
      <c r="H11" s="5"/>
      <c r="I11" s="5"/>
    </row>
    <row r="12" spans="1:13" s="6" customFormat="1" ht="30.75" customHeight="1" x14ac:dyDescent="0.25">
      <c r="A12" s="159" t="s">
        <v>31</v>
      </c>
      <c r="B12" s="159"/>
      <c r="C12" s="159"/>
      <c r="D12" s="159"/>
      <c r="E12" s="159" t="s">
        <v>32</v>
      </c>
      <c r="F12" s="159"/>
      <c r="G12" s="21" t="s">
        <v>34</v>
      </c>
      <c r="H12" s="21" t="s">
        <v>33</v>
      </c>
      <c r="I12" s="21" t="s">
        <v>87</v>
      </c>
    </row>
    <row r="13" spans="1:13" s="1" customFormat="1" ht="42.75" customHeight="1" x14ac:dyDescent="0.2">
      <c r="A13" s="145" t="s">
        <v>63</v>
      </c>
      <c r="B13" s="146"/>
      <c r="C13" s="146"/>
      <c r="D13" s="147"/>
      <c r="E13" s="164" t="s">
        <v>11</v>
      </c>
      <c r="F13" s="165"/>
      <c r="G13" s="98"/>
      <c r="H13" s="97">
        <f>+I13-G13</f>
        <v>0</v>
      </c>
      <c r="I13" s="97">
        <f>+'Form 2'!K16</f>
        <v>0</v>
      </c>
    </row>
    <row r="14" spans="1:13" s="1" customFormat="1" ht="30.75" customHeight="1" x14ac:dyDescent="0.2">
      <c r="A14" s="145" t="s">
        <v>48</v>
      </c>
      <c r="B14" s="146"/>
      <c r="C14" s="146"/>
      <c r="D14" s="147"/>
      <c r="E14" s="164" t="s">
        <v>12</v>
      </c>
      <c r="F14" s="165"/>
      <c r="G14" s="98"/>
      <c r="H14" s="97">
        <f t="shared" ref="H14:H22" si="0">+I14-G14</f>
        <v>0</v>
      </c>
      <c r="I14" s="97">
        <f>+'Form 2'!K26</f>
        <v>0</v>
      </c>
    </row>
    <row r="15" spans="1:13" s="1" customFormat="1" ht="72.75" customHeight="1" x14ac:dyDescent="0.2">
      <c r="A15" s="145" t="s">
        <v>72</v>
      </c>
      <c r="B15" s="146"/>
      <c r="C15" s="146"/>
      <c r="D15" s="147"/>
      <c r="E15" s="164" t="s">
        <v>5</v>
      </c>
      <c r="F15" s="165"/>
      <c r="G15" s="98"/>
      <c r="H15" s="97">
        <f t="shared" si="0"/>
        <v>0</v>
      </c>
      <c r="I15" s="97">
        <f>+'Form 3'!F8</f>
        <v>0</v>
      </c>
    </row>
    <row r="16" spans="1:13" s="1" customFormat="1" ht="32.25" customHeight="1" x14ac:dyDescent="0.2">
      <c r="A16" s="145" t="s">
        <v>57</v>
      </c>
      <c r="B16" s="146"/>
      <c r="C16" s="146"/>
      <c r="D16" s="147"/>
      <c r="E16" s="164" t="s">
        <v>6</v>
      </c>
      <c r="F16" s="165"/>
      <c r="G16" s="98"/>
      <c r="H16" s="97">
        <f t="shared" si="0"/>
        <v>0</v>
      </c>
      <c r="I16" s="97">
        <f>+'Form 3'!F9</f>
        <v>0</v>
      </c>
    </row>
    <row r="17" spans="1:9" s="1" customFormat="1" ht="41.25" customHeight="1" x14ac:dyDescent="0.2">
      <c r="A17" s="145" t="s">
        <v>58</v>
      </c>
      <c r="B17" s="146"/>
      <c r="C17" s="146"/>
      <c r="D17" s="147"/>
      <c r="E17" s="164" t="s">
        <v>16</v>
      </c>
      <c r="F17" s="165"/>
      <c r="G17" s="98"/>
      <c r="H17" s="97">
        <f t="shared" si="0"/>
        <v>0</v>
      </c>
      <c r="I17" s="97">
        <f>+'Form 3'!F10</f>
        <v>0</v>
      </c>
    </row>
    <row r="18" spans="1:9" s="1" customFormat="1" ht="45.75" customHeight="1" x14ac:dyDescent="0.2">
      <c r="A18" s="145" t="s">
        <v>71</v>
      </c>
      <c r="B18" s="146"/>
      <c r="C18" s="146"/>
      <c r="D18" s="147"/>
      <c r="E18" s="164" t="s">
        <v>7</v>
      </c>
      <c r="F18" s="165"/>
      <c r="G18" s="98"/>
      <c r="H18" s="97">
        <f t="shared" si="0"/>
        <v>0</v>
      </c>
      <c r="I18" s="97">
        <f>+'Form 3'!F11</f>
        <v>0</v>
      </c>
    </row>
    <row r="19" spans="1:9" s="1" customFormat="1" ht="28.5" customHeight="1" x14ac:dyDescent="0.2">
      <c r="A19" s="145" t="s">
        <v>59</v>
      </c>
      <c r="B19" s="146"/>
      <c r="C19" s="146"/>
      <c r="D19" s="147"/>
      <c r="E19" s="164" t="s">
        <v>8</v>
      </c>
      <c r="F19" s="165"/>
      <c r="G19" s="98"/>
      <c r="H19" s="97">
        <f t="shared" si="0"/>
        <v>0</v>
      </c>
      <c r="I19" s="97">
        <f>+'Form 3'!F12</f>
        <v>0</v>
      </c>
    </row>
    <row r="20" spans="1:9" s="1" customFormat="1" ht="27.95" customHeight="1" x14ac:dyDescent="0.2">
      <c r="A20" s="145" t="s">
        <v>90</v>
      </c>
      <c r="B20" s="146"/>
      <c r="C20" s="146"/>
      <c r="D20" s="147"/>
      <c r="E20" s="166" t="s">
        <v>35</v>
      </c>
      <c r="F20" s="165"/>
      <c r="G20" s="98"/>
      <c r="H20" s="97">
        <f t="shared" si="0"/>
        <v>0</v>
      </c>
      <c r="I20" s="97">
        <f>+'Form 3'!F13</f>
        <v>0</v>
      </c>
    </row>
    <row r="21" spans="1:9" s="1" customFormat="1" ht="21" customHeight="1" x14ac:dyDescent="0.2">
      <c r="A21" s="22" t="str">
        <f>'Form 3'!A15:D15</f>
        <v xml:space="preserve">   Other:</v>
      </c>
      <c r="B21" s="149">
        <f>+'Form 3'!B14:D14</f>
        <v>0</v>
      </c>
      <c r="C21" s="149"/>
      <c r="D21" s="150"/>
      <c r="E21" s="164" t="s">
        <v>20</v>
      </c>
      <c r="F21" s="165"/>
      <c r="G21" s="98"/>
      <c r="H21" s="97">
        <f t="shared" si="0"/>
        <v>0</v>
      </c>
      <c r="I21" s="97">
        <f>+'Form 3'!F14</f>
        <v>0</v>
      </c>
    </row>
    <row r="22" spans="1:9" s="1" customFormat="1" ht="21.75" customHeight="1" x14ac:dyDescent="0.2">
      <c r="A22" s="22" t="str">
        <f>'Form 3'!A15:D15</f>
        <v xml:space="preserve">   Other:</v>
      </c>
      <c r="B22" s="149">
        <f>+'Form 3'!B15:D15</f>
        <v>0</v>
      </c>
      <c r="C22" s="149"/>
      <c r="D22" s="150"/>
      <c r="E22" s="164" t="s">
        <v>20</v>
      </c>
      <c r="F22" s="165"/>
      <c r="G22" s="98"/>
      <c r="H22" s="97">
        <f t="shared" si="0"/>
        <v>0</v>
      </c>
      <c r="I22" s="97">
        <f>+'Form 3'!F15</f>
        <v>0</v>
      </c>
    </row>
    <row r="23" spans="1:9" s="71" customFormat="1" ht="18.75" customHeight="1" x14ac:dyDescent="0.25">
      <c r="A23" s="148" t="s">
        <v>10</v>
      </c>
      <c r="B23" s="148"/>
      <c r="C23" s="148"/>
      <c r="D23" s="148"/>
      <c r="E23" s="141"/>
      <c r="F23" s="142"/>
      <c r="G23" s="70">
        <f>SUM(G13:G22)</f>
        <v>0</v>
      </c>
      <c r="H23" s="104">
        <f>SUM(H13:H22)</f>
        <v>0</v>
      </c>
      <c r="I23" s="70">
        <f>SUM(I13:I22)</f>
        <v>0</v>
      </c>
    </row>
    <row r="24" spans="1:9" s="1" customFormat="1" ht="14.25" customHeight="1" thickBot="1" x14ac:dyDescent="0.25">
      <c r="A24" s="3"/>
      <c r="B24" s="3"/>
      <c r="C24" s="3"/>
      <c r="D24" s="3"/>
      <c r="E24" s="3"/>
      <c r="F24" s="3"/>
      <c r="G24" s="156" t="s">
        <v>21</v>
      </c>
      <c r="H24" s="156"/>
      <c r="I24" s="156"/>
    </row>
    <row r="25" spans="1:9" s="1" customFormat="1" ht="22.5" customHeight="1" thickBot="1" x14ac:dyDescent="0.3">
      <c r="A25" s="65" t="s">
        <v>94</v>
      </c>
      <c r="B25" s="3"/>
      <c r="C25" s="3"/>
      <c r="D25" s="3"/>
      <c r="E25" s="3"/>
      <c r="F25" s="3"/>
      <c r="G25" s="50">
        <f>IFERROR(H23/I23,0)</f>
        <v>0</v>
      </c>
      <c r="H25" s="3"/>
      <c r="I25" s="3"/>
    </row>
    <row r="26" spans="1:9" s="1" customFormat="1" ht="18" customHeight="1" x14ac:dyDescent="0.25">
      <c r="A26" s="23" t="s">
        <v>98</v>
      </c>
      <c r="B26" s="61"/>
      <c r="C26" s="62"/>
      <c r="D26" s="62"/>
      <c r="E26" s="62"/>
      <c r="F26" s="62"/>
      <c r="G26" s="62"/>
      <c r="H26" s="155" t="s">
        <v>96</v>
      </c>
      <c r="I26" s="155"/>
    </row>
    <row r="27" spans="1:9" s="1" customFormat="1" ht="24" customHeight="1" x14ac:dyDescent="0.2">
      <c r="A27" s="143"/>
      <c r="B27" s="143"/>
      <c r="C27" s="143"/>
      <c r="D27" s="143"/>
      <c r="E27" s="61"/>
      <c r="F27" s="61"/>
      <c r="G27" s="61"/>
      <c r="H27" s="143"/>
      <c r="I27" s="143"/>
    </row>
    <row r="28" spans="1:9" s="1" customFormat="1" ht="15" x14ac:dyDescent="0.25">
      <c r="A28" s="167" t="s">
        <v>23</v>
      </c>
      <c r="B28" s="167"/>
      <c r="C28" s="167"/>
      <c r="D28" s="167"/>
      <c r="E28" s="61"/>
      <c r="F28" s="61"/>
      <c r="G28" s="61"/>
      <c r="H28" s="155" t="s">
        <v>24</v>
      </c>
      <c r="I28" s="155"/>
    </row>
    <row r="29" spans="1:9" s="1" customFormat="1" ht="2.25" customHeight="1" x14ac:dyDescent="0.2">
      <c r="A29" s="26"/>
      <c r="B29" s="26"/>
      <c r="C29" s="26"/>
      <c r="D29" s="26"/>
      <c r="E29" s="26"/>
      <c r="F29" s="26"/>
      <c r="G29" s="26"/>
      <c r="H29" s="26"/>
      <c r="I29" s="26"/>
    </row>
    <row r="30" spans="1:9" s="1" customFormat="1" ht="21" customHeight="1" x14ac:dyDescent="0.3">
      <c r="A30" s="157"/>
      <c r="B30" s="157"/>
      <c r="C30" s="157"/>
      <c r="D30" s="157"/>
      <c r="E30" s="157"/>
      <c r="F30" s="29"/>
      <c r="G30" s="29"/>
      <c r="H30" s="154" t="s">
        <v>134</v>
      </c>
      <c r="I30" s="154"/>
    </row>
    <row r="31" spans="1:9" s="1" customFormat="1" ht="15" x14ac:dyDescent="0.25">
      <c r="A31" s="23" t="s">
        <v>52</v>
      </c>
      <c r="B31" s="28"/>
      <c r="C31" s="28"/>
      <c r="D31" s="28"/>
      <c r="E31" s="29"/>
      <c r="F31" s="29"/>
      <c r="G31" s="29"/>
      <c r="H31" s="155" t="s">
        <v>52</v>
      </c>
      <c r="I31" s="155"/>
    </row>
    <row r="32" spans="1:9" s="1" customFormat="1" ht="2.25" customHeight="1" x14ac:dyDescent="0.2">
      <c r="A32" s="28"/>
      <c r="B32" s="28"/>
      <c r="C32" s="28"/>
      <c r="D32" s="28"/>
      <c r="E32" s="30"/>
      <c r="F32" s="30"/>
      <c r="G32" s="30"/>
      <c r="H32" s="28"/>
      <c r="I32" s="28"/>
    </row>
    <row r="33" spans="1:9" s="1" customFormat="1" ht="31.5" customHeight="1" x14ac:dyDescent="0.3">
      <c r="A33" s="157"/>
      <c r="B33" s="157"/>
      <c r="C33" s="157"/>
      <c r="D33" s="157"/>
      <c r="E33" s="158"/>
      <c r="F33" s="29"/>
      <c r="G33" s="29"/>
      <c r="H33" s="154" t="s">
        <v>135</v>
      </c>
      <c r="I33" s="154"/>
    </row>
    <row r="34" spans="1:9" s="1" customFormat="1" ht="15" x14ac:dyDescent="0.25">
      <c r="A34" s="23" t="s">
        <v>13</v>
      </c>
      <c r="B34" s="28"/>
      <c r="C34" s="28"/>
      <c r="D34" s="28"/>
      <c r="E34" s="61"/>
      <c r="F34" s="61"/>
      <c r="G34" s="61"/>
      <c r="H34" s="155" t="s">
        <v>13</v>
      </c>
      <c r="I34" s="155"/>
    </row>
    <row r="35" spans="1:9" s="1" customFormat="1" ht="14.25" x14ac:dyDescent="0.2">
      <c r="A35" s="40" t="s">
        <v>43</v>
      </c>
      <c r="B35" s="3"/>
      <c r="C35" s="3"/>
      <c r="D35" s="3"/>
      <c r="E35" s="3"/>
      <c r="F35" s="3"/>
      <c r="G35" s="3"/>
      <c r="H35" s="3"/>
      <c r="I35" s="3"/>
    </row>
    <row r="36" spans="1:9" x14ac:dyDescent="0.2">
      <c r="A36" s="40" t="s">
        <v>45</v>
      </c>
      <c r="B36" s="41"/>
      <c r="C36" s="41"/>
      <c r="D36" s="41"/>
      <c r="E36" s="41"/>
      <c r="F36" s="41"/>
      <c r="G36" s="41"/>
      <c r="H36" s="41"/>
      <c r="I36" s="41"/>
    </row>
  </sheetData>
  <sheetProtection selectLockedCells="1"/>
  <mergeCells count="63">
    <mergeCell ref="A27:D27"/>
    <mergeCell ref="H27:I27"/>
    <mergeCell ref="A28:D28"/>
    <mergeCell ref="H28:I28"/>
    <mergeCell ref="A23:D23"/>
    <mergeCell ref="E23:F23"/>
    <mergeCell ref="G24:I24"/>
    <mergeCell ref="H26:I26"/>
    <mergeCell ref="H33:I33"/>
    <mergeCell ref="H34:I34"/>
    <mergeCell ref="A33:E33"/>
    <mergeCell ref="H30:I30"/>
    <mergeCell ref="H31:I31"/>
    <mergeCell ref="A30:E30"/>
    <mergeCell ref="E21:F21"/>
    <mergeCell ref="B22:D22"/>
    <mergeCell ref="E22:F22"/>
    <mergeCell ref="A20:D20"/>
    <mergeCell ref="A18:D18"/>
    <mergeCell ref="E18:F18"/>
    <mergeCell ref="A19:D19"/>
    <mergeCell ref="E19:F19"/>
    <mergeCell ref="E20:F20"/>
    <mergeCell ref="B21:D21"/>
    <mergeCell ref="A15:D15"/>
    <mergeCell ref="E15:F15"/>
    <mergeCell ref="A16:D16"/>
    <mergeCell ref="E16:F16"/>
    <mergeCell ref="A17:D17"/>
    <mergeCell ref="E17:F17"/>
    <mergeCell ref="A12:D12"/>
    <mergeCell ref="E12:F12"/>
    <mergeCell ref="A13:D13"/>
    <mergeCell ref="E13:F13"/>
    <mergeCell ref="A14:D14"/>
    <mergeCell ref="E14:F14"/>
    <mergeCell ref="A1:I1"/>
    <mergeCell ref="C2:F2"/>
    <mergeCell ref="C5:F5"/>
    <mergeCell ref="C4:F4"/>
    <mergeCell ref="C8:F8"/>
    <mergeCell ref="A2:B2"/>
    <mergeCell ref="A3:B3"/>
    <mergeCell ref="A4:B4"/>
    <mergeCell ref="A5:B5"/>
    <mergeCell ref="A6:B6"/>
    <mergeCell ref="A7:B7"/>
    <mergeCell ref="A8:B8"/>
    <mergeCell ref="H2:I2"/>
    <mergeCell ref="H3:I3"/>
    <mergeCell ref="C3:F3"/>
    <mergeCell ref="C7:F7"/>
    <mergeCell ref="C6:F6"/>
    <mergeCell ref="H4:I4"/>
    <mergeCell ref="H5:I5"/>
    <mergeCell ref="H6:I6"/>
    <mergeCell ref="H7:I7"/>
    <mergeCell ref="A9:B9"/>
    <mergeCell ref="C9:F9"/>
    <mergeCell ref="A10:B10"/>
    <mergeCell ref="C10:D10"/>
    <mergeCell ref="H8:I8"/>
    <mergeCell ref="H9:I9"/>
  </mergeCells>
  <dataValidations count="8">
    <dataValidation allowBlank="1" showInputMessage="1" showErrorMessage="1" promptTitle="Item of Expenditure " prompt="This is the budget and itemized expenditure account in which agencies will be reimbursed.  " sqref="A12:D12" xr:uid="{49F2B3EE-C9F9-42FA-9EA4-E118FDC71443}"/>
    <dataValidation allowBlank="1" showInputMessage="1" showErrorMessage="1" promptTitle="Account Number" prompt="This is a City-issued identifier used to track and report budgets and expenses. In exceptional cases only, departments may obtain approval to use &quot;other&quot; accounts." sqref="E12:F12" xr:uid="{866D63AC-98ED-4BC0-8D9C-BF011A90846B}"/>
    <dataValidation allowBlank="1" showInputMessage="1" showErrorMessage="1" promptTitle="Approved Budget " prompt="This is the amount of the City award; the total award of the contract. " sqref="G12" xr:uid="{943D8347-417A-4A36-8E94-986A6CA22727}"/>
    <dataValidation allowBlank="1" showInputMessage="1" showErrorMessage="1" promptTitle="Revised +/-" prompt="This is a calculated field that identifies the net increase or decrease in a specified account. All budget revisions should be budget neutral and should net to zero. " sqref="H12" xr:uid="{B5E707E3-29DC-46DE-B584-F49EC3C3264C}"/>
    <dataValidation allowBlank="1" showInputMessage="1" showErrorMessage="1" promptTitle="Revised Budget " prompt="Enter information based on the Delegate Agency’s revised amount by account number.  As information is entered in the Revised Budget field, the Revised (+/-) column will automatically calculate the difference between the revised accounts. " sqref="I12" xr:uid="{A1A59C0E-9913-4658-8B9C-48E1F520AED7}"/>
    <dataValidation allowBlank="1" showInputMessage="1" showErrorMessage="1" promptTitle="City Authorization" prompt="This is the name of the authorized executive member of the City with signatory authority.  " sqref="H26:I26" xr:uid="{2167C814-0649-4A08-8FAF-196104711D20}"/>
    <dataValidation allowBlank="1" showInputMessage="1" showErrorMessage="1" promptTitle="Delegate Authorization" prompt="This is the name of the authorized executive member of the Delegate Agency with signatory authority. " sqref="A26" xr:uid="{3DA7E687-A664-4099-9619-5AD6CFC76141}"/>
    <dataValidation allowBlank="1" showInputMessage="1" showErrorMessage="1" promptTitle="% of Total is Other Share " prompt="This is the percentage of the Delegate Agency contribution in relation to the total project budget. " sqref="G25" xr:uid="{48178E51-96C0-4227-8FF1-53B11C88F666}"/>
  </dataValidations>
  <printOptions horizontalCentered="1" verticalCentered="1"/>
  <pageMargins left="0" right="0" top="0" bottom="0" header="0" footer="0"/>
  <pageSetup scale="77" fitToHeight="0" orientation="portrait" r:id="rId1"/>
  <headerFooter>
    <oddFooter>&amp;CLast Update: &amp;D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indexed="44"/>
    <pageSetUpPr fitToPage="1"/>
  </sheetPr>
  <dimension ref="A1:U28"/>
  <sheetViews>
    <sheetView zoomScaleNormal="100" zoomScaleSheetLayoutView="100" zoomScalePageLayoutView="85" workbookViewId="0">
      <selection activeCell="F31" sqref="F31"/>
    </sheetView>
  </sheetViews>
  <sheetFormatPr defaultColWidth="9.140625" defaultRowHeight="12.75" x14ac:dyDescent="0.2"/>
  <cols>
    <col min="1" max="1" width="12.42578125" style="17" customWidth="1"/>
    <col min="2" max="2" width="9.42578125" style="17" customWidth="1"/>
    <col min="3" max="3" width="9.140625" style="17" customWidth="1"/>
    <col min="4" max="4" width="7" style="17" customWidth="1"/>
    <col min="5" max="5" width="9.85546875" style="17" customWidth="1"/>
    <col min="6" max="6" width="14.42578125" style="17" customWidth="1"/>
    <col min="7" max="7" width="9.140625" style="17" customWidth="1"/>
    <col min="8" max="8" width="14.28515625" style="17" customWidth="1"/>
    <col min="9" max="9" width="12.5703125" style="17" customWidth="1"/>
    <col min="10" max="10" width="24" style="49" customWidth="1"/>
    <col min="11" max="11" width="16" style="17" customWidth="1"/>
    <col min="12" max="12" width="14" style="17" customWidth="1"/>
    <col min="13" max="14" width="13.5703125" style="17" customWidth="1"/>
    <col min="15" max="15" width="54.85546875" style="17" customWidth="1"/>
    <col min="16" max="17" width="13.140625" style="17" bestFit="1" customWidth="1"/>
    <col min="18" max="18" width="9.140625" style="17"/>
    <col min="19" max="19" width="9.5703125" style="17" bestFit="1" customWidth="1"/>
    <col min="20" max="20" width="11.28515625" style="17" bestFit="1" customWidth="1"/>
    <col min="21" max="16384" width="9.140625" style="17"/>
  </cols>
  <sheetData>
    <row r="1" spans="1:21" s="18" customFormat="1" ht="23.25" x14ac:dyDescent="0.35">
      <c r="A1" s="198" t="s">
        <v>67</v>
      </c>
      <c r="B1" s="198"/>
      <c r="C1" s="198"/>
      <c r="D1" s="198"/>
      <c r="E1" s="198"/>
      <c r="F1" s="198"/>
      <c r="G1" s="198"/>
      <c r="H1" s="198"/>
      <c r="I1" s="198"/>
      <c r="J1" s="198"/>
      <c r="K1" s="198"/>
      <c r="L1" s="198"/>
      <c r="M1" s="198"/>
      <c r="N1" s="198"/>
      <c r="O1" s="198"/>
    </row>
    <row r="2" spans="1:21" s="18" customFormat="1" ht="35.25" customHeight="1" x14ac:dyDescent="0.25">
      <c r="A2" s="204" t="s">
        <v>46</v>
      </c>
      <c r="B2" s="204"/>
      <c r="C2" s="203" t="str">
        <f>'[1]Form 1'!C3:F3</f>
        <v>ABC</v>
      </c>
      <c r="D2" s="203"/>
      <c r="E2" s="203"/>
      <c r="F2" s="203"/>
      <c r="G2" s="203"/>
      <c r="H2" s="203"/>
      <c r="I2" s="203"/>
      <c r="J2" s="2"/>
      <c r="K2" s="136" t="s">
        <v>103</v>
      </c>
      <c r="L2" s="136"/>
      <c r="M2" s="203"/>
      <c r="N2" s="203"/>
      <c r="O2" s="203"/>
      <c r="P2" s="1"/>
      <c r="Q2" s="1"/>
      <c r="R2" s="1"/>
      <c r="S2" s="1"/>
    </row>
    <row r="3" spans="1:21" s="18" customFormat="1" ht="15.75" customHeight="1" x14ac:dyDescent="0.25">
      <c r="A3" s="204" t="s">
        <v>53</v>
      </c>
      <c r="B3" s="204"/>
      <c r="C3" s="199" t="str">
        <f>'[1]Form 1'!H3</f>
        <v xml:space="preserve">50 - Family and Support Services </v>
      </c>
      <c r="D3" s="199"/>
      <c r="E3" s="199"/>
      <c r="F3" s="199"/>
      <c r="G3" s="199"/>
      <c r="H3" s="199"/>
      <c r="I3" s="199"/>
      <c r="J3" s="2"/>
      <c r="K3" s="136" t="s">
        <v>75</v>
      </c>
      <c r="L3" s="136"/>
      <c r="M3" s="85"/>
      <c r="N3" s="85"/>
      <c r="O3" s="85"/>
      <c r="P3" s="1"/>
      <c r="Q3" s="1"/>
      <c r="R3" s="1"/>
      <c r="S3" s="1"/>
      <c r="T3" s="31"/>
      <c r="U3" s="31"/>
    </row>
    <row r="4" spans="1:21" s="18" customFormat="1" ht="40.5" customHeight="1" x14ac:dyDescent="0.25">
      <c r="A4" s="136" t="s">
        <v>106</v>
      </c>
      <c r="B4" s="204"/>
      <c r="C4" s="204"/>
      <c r="D4" s="204"/>
      <c r="E4" s="95">
        <f>'Form 1'!C10</f>
        <v>2022</v>
      </c>
      <c r="F4" s="1"/>
      <c r="G4" s="1"/>
      <c r="H4" s="1"/>
      <c r="I4" s="1"/>
      <c r="J4" s="1"/>
      <c r="K4" s="136" t="s">
        <v>76</v>
      </c>
      <c r="L4" s="136"/>
      <c r="M4" s="86"/>
      <c r="N4" s="86"/>
      <c r="O4" s="86"/>
      <c r="P4" s="1"/>
      <c r="Q4" s="1"/>
      <c r="R4" s="1"/>
      <c r="S4" s="1"/>
      <c r="T4" s="31"/>
      <c r="U4" s="31"/>
    </row>
    <row r="5" spans="1:21" s="18" customFormat="1" ht="15" customHeight="1" x14ac:dyDescent="0.2">
      <c r="B5" s="16"/>
      <c r="C5" s="16"/>
      <c r="D5" s="16"/>
      <c r="F5" s="3"/>
      <c r="G5" s="3"/>
      <c r="H5" s="3"/>
      <c r="I5" s="3"/>
      <c r="J5" s="48"/>
      <c r="K5" s="3"/>
      <c r="L5" s="3"/>
      <c r="M5" s="3"/>
      <c r="N5" s="3"/>
      <c r="O5" s="3"/>
    </row>
    <row r="6" spans="1:21" s="32" customFormat="1" ht="91.5" customHeight="1" x14ac:dyDescent="0.25">
      <c r="A6" s="200" t="s">
        <v>73</v>
      </c>
      <c r="B6" s="201"/>
      <c r="C6" s="201"/>
      <c r="D6" s="202"/>
      <c r="E6" s="52" t="s">
        <v>68</v>
      </c>
      <c r="F6" s="52" t="s">
        <v>74</v>
      </c>
      <c r="G6" s="52" t="s">
        <v>26</v>
      </c>
      <c r="H6" s="52" t="s">
        <v>37</v>
      </c>
      <c r="I6" s="52" t="s">
        <v>99</v>
      </c>
      <c r="J6" s="63" t="s">
        <v>100</v>
      </c>
      <c r="K6" s="63" t="s">
        <v>40</v>
      </c>
      <c r="L6" s="63" t="s">
        <v>36</v>
      </c>
      <c r="M6" s="63" t="s">
        <v>101</v>
      </c>
      <c r="N6" s="200" t="s">
        <v>39</v>
      </c>
      <c r="O6" s="202"/>
    </row>
    <row r="7" spans="1:21" s="32" customFormat="1" ht="49.5" customHeight="1" x14ac:dyDescent="0.25">
      <c r="A7" s="176"/>
      <c r="B7" s="177"/>
      <c r="C7" s="177"/>
      <c r="D7" s="178"/>
      <c r="E7" s="8"/>
      <c r="F7" s="47"/>
      <c r="G7" s="10"/>
      <c r="H7" s="10"/>
      <c r="I7" s="9"/>
      <c r="J7" s="89" t="e">
        <f>IF(H7=0,K7/G7, K7/G7)/E7</f>
        <v>#DIV/0!</v>
      </c>
      <c r="K7" s="81"/>
      <c r="L7" s="34">
        <f>M7-K7</f>
        <v>0</v>
      </c>
      <c r="M7" s="34">
        <f t="shared" ref="M7:M10" si="0">ROUNDUP(IF(H7=0,E7*F7*I7, E7*F7*G7*H7*I7),0)</f>
        <v>0</v>
      </c>
      <c r="N7" s="179"/>
      <c r="O7" s="180"/>
      <c r="P7" s="88"/>
    </row>
    <row r="8" spans="1:21" s="32" customFormat="1" ht="60" customHeight="1" x14ac:dyDescent="0.25">
      <c r="A8" s="181"/>
      <c r="B8" s="182"/>
      <c r="C8" s="182"/>
      <c r="D8" s="183"/>
      <c r="E8" s="8"/>
      <c r="F8" s="47"/>
      <c r="G8" s="10"/>
      <c r="H8" s="10"/>
      <c r="I8" s="9"/>
      <c r="J8" s="89" t="e">
        <f t="shared" ref="J8:J12" si="1">IF(H8=0,K8/G8, K8/G8)/E8</f>
        <v>#DIV/0!</v>
      </c>
      <c r="K8" s="81"/>
      <c r="L8" s="34">
        <f t="shared" ref="L8" si="2">M8-K8</f>
        <v>0</v>
      </c>
      <c r="M8" s="34">
        <f>ROUNDUP(IF(H8=0,E8*F8*I8, E8*F8*G8*H8*I8),0)</f>
        <v>0</v>
      </c>
      <c r="N8" s="179"/>
      <c r="O8" s="180"/>
      <c r="P8" s="88"/>
      <c r="Q8" s="54"/>
      <c r="T8" s="90"/>
    </row>
    <row r="9" spans="1:21" s="32" customFormat="1" ht="51" customHeight="1" x14ac:dyDescent="0.25">
      <c r="A9" s="176"/>
      <c r="B9" s="177"/>
      <c r="C9" s="177"/>
      <c r="D9" s="178"/>
      <c r="E9" s="8"/>
      <c r="F9" s="47"/>
      <c r="G9" s="10"/>
      <c r="H9" s="10"/>
      <c r="I9" s="9"/>
      <c r="J9" s="89" t="e">
        <f t="shared" si="1"/>
        <v>#DIV/0!</v>
      </c>
      <c r="K9" s="81"/>
      <c r="L9" s="34">
        <f t="shared" ref="L9:L12" si="3">M9-K9</f>
        <v>0</v>
      </c>
      <c r="M9" s="34">
        <f t="shared" si="0"/>
        <v>0</v>
      </c>
      <c r="N9" s="179"/>
      <c r="O9" s="180"/>
      <c r="P9" s="88"/>
      <c r="Q9" s="54"/>
      <c r="T9" s="90"/>
    </row>
    <row r="10" spans="1:21" s="32" customFormat="1" ht="50.25" customHeight="1" x14ac:dyDescent="0.25">
      <c r="A10" s="176"/>
      <c r="B10" s="177"/>
      <c r="C10" s="177"/>
      <c r="D10" s="178"/>
      <c r="E10" s="8"/>
      <c r="F10" s="47"/>
      <c r="G10" s="10"/>
      <c r="H10" s="10"/>
      <c r="I10" s="9"/>
      <c r="J10" s="89" t="e">
        <f>IF(H10=0,K10/G10, K10/G10)/E10</f>
        <v>#DIV/0!</v>
      </c>
      <c r="K10" s="81"/>
      <c r="L10" s="34">
        <f t="shared" si="3"/>
        <v>0</v>
      </c>
      <c r="M10" s="34">
        <f t="shared" si="0"/>
        <v>0</v>
      </c>
      <c r="N10" s="179"/>
      <c r="O10" s="180"/>
      <c r="P10" s="88"/>
    </row>
    <row r="11" spans="1:21" s="32" customFormat="1" ht="60" customHeight="1" x14ac:dyDescent="0.25">
      <c r="A11" s="181"/>
      <c r="B11" s="182"/>
      <c r="C11" s="182"/>
      <c r="D11" s="183"/>
      <c r="E11" s="8"/>
      <c r="F11" s="47"/>
      <c r="G11" s="10"/>
      <c r="H11" s="10"/>
      <c r="I11" s="9"/>
      <c r="J11" s="89" t="e">
        <f t="shared" si="1"/>
        <v>#DIV/0!</v>
      </c>
      <c r="K11" s="81"/>
      <c r="L11" s="34">
        <f t="shared" si="3"/>
        <v>0</v>
      </c>
      <c r="M11" s="34">
        <f t="shared" ref="M11:M12" si="4">ROUNDUP(IF(H11=0,E11*F11*I11, E11*F11*G11*H11*I11),0)</f>
        <v>0</v>
      </c>
      <c r="N11" s="179"/>
      <c r="O11" s="180"/>
      <c r="Q11" s="54"/>
    </row>
    <row r="12" spans="1:21" s="32" customFormat="1" ht="60" customHeight="1" x14ac:dyDescent="0.25">
      <c r="A12" s="181"/>
      <c r="B12" s="182"/>
      <c r="C12" s="182"/>
      <c r="D12" s="183"/>
      <c r="E12" s="8"/>
      <c r="F12" s="47"/>
      <c r="G12" s="10"/>
      <c r="H12" s="10"/>
      <c r="I12" s="9"/>
      <c r="J12" s="89" t="e">
        <f t="shared" si="1"/>
        <v>#DIV/0!</v>
      </c>
      <c r="K12" s="81"/>
      <c r="L12" s="34">
        <f t="shared" si="3"/>
        <v>0</v>
      </c>
      <c r="M12" s="34">
        <f t="shared" si="4"/>
        <v>0</v>
      </c>
      <c r="N12" s="179"/>
      <c r="O12" s="180"/>
      <c r="Q12" s="54"/>
    </row>
    <row r="13" spans="1:21" s="32" customFormat="1" ht="29.25" customHeight="1" x14ac:dyDescent="0.25">
      <c r="A13" s="187" t="s">
        <v>78</v>
      </c>
      <c r="B13" s="188"/>
      <c r="C13" s="188"/>
      <c r="D13" s="189"/>
      <c r="E13" s="8">
        <f>'Form 2A'!E17</f>
        <v>0</v>
      </c>
      <c r="F13" s="56"/>
      <c r="G13" s="57"/>
      <c r="H13" s="58"/>
      <c r="I13" s="60"/>
      <c r="J13" s="91">
        <f>'Form 2A'!J17</f>
        <v>0</v>
      </c>
      <c r="K13" s="80">
        <f>'Form 2A'!K17</f>
        <v>0</v>
      </c>
      <c r="L13" s="34">
        <f>'Form 2A'!L17</f>
        <v>0</v>
      </c>
      <c r="M13" s="34">
        <f>'Form 2A'!M17</f>
        <v>0</v>
      </c>
      <c r="N13" s="170" t="s">
        <v>81</v>
      </c>
      <c r="O13" s="171"/>
    </row>
    <row r="14" spans="1:21" s="32" customFormat="1" ht="24.75" customHeight="1" x14ac:dyDescent="0.25">
      <c r="A14" s="187" t="s">
        <v>79</v>
      </c>
      <c r="B14" s="188"/>
      <c r="C14" s="188"/>
      <c r="D14" s="189"/>
      <c r="E14" s="8">
        <f>'Form 2B'!E18</f>
        <v>0</v>
      </c>
      <c r="F14" s="56"/>
      <c r="G14" s="57"/>
      <c r="H14" s="58"/>
      <c r="I14" s="60"/>
      <c r="J14" s="91">
        <f>'Form 2B'!J18</f>
        <v>0</v>
      </c>
      <c r="K14" s="80">
        <f>'Form 2B'!K18</f>
        <v>0</v>
      </c>
      <c r="L14" s="34">
        <f>'Form 2B'!L18</f>
        <v>0</v>
      </c>
      <c r="M14" s="34">
        <f>'Form 2B'!M18</f>
        <v>0</v>
      </c>
      <c r="N14" s="172"/>
      <c r="O14" s="173"/>
    </row>
    <row r="15" spans="1:21" s="32" customFormat="1" ht="24.75" customHeight="1" x14ac:dyDescent="0.25">
      <c r="A15" s="187" t="s">
        <v>80</v>
      </c>
      <c r="B15" s="188"/>
      <c r="C15" s="188"/>
      <c r="D15" s="189"/>
      <c r="E15" s="8">
        <f>'Form 2C'!E18</f>
        <v>0</v>
      </c>
      <c r="F15" s="56"/>
      <c r="G15" s="57"/>
      <c r="H15" s="58"/>
      <c r="I15" s="60"/>
      <c r="J15" s="91">
        <f>'Form 2C'!J18</f>
        <v>0</v>
      </c>
      <c r="K15" s="80">
        <f>'Form 2C'!K18</f>
        <v>0</v>
      </c>
      <c r="L15" s="34">
        <f>'Form 2C'!L18</f>
        <v>0</v>
      </c>
      <c r="M15" s="34">
        <f>'Form 2C'!M18</f>
        <v>0</v>
      </c>
      <c r="N15" s="174"/>
      <c r="O15" s="175"/>
    </row>
    <row r="16" spans="1:21" s="18" customFormat="1" ht="21.75" customHeight="1" x14ac:dyDescent="0.25">
      <c r="A16" s="184" t="s">
        <v>62</v>
      </c>
      <c r="B16" s="185"/>
      <c r="C16" s="185"/>
      <c r="D16" s="186"/>
      <c r="E16" s="73">
        <f>SUM(E7:E15)</f>
        <v>0</v>
      </c>
      <c r="F16" s="74"/>
      <c r="G16" s="74"/>
      <c r="H16" s="75"/>
      <c r="I16" s="76"/>
      <c r="J16" s="92">
        <f>SUMIF(J7:J15,"&lt;&gt;#DIV/0!")</f>
        <v>0</v>
      </c>
      <c r="K16" s="92">
        <f>ROUNDUP(SUMIF(K7:K15,"&lt;&gt;#DIV/0!"),0)</f>
        <v>0</v>
      </c>
      <c r="L16" s="92">
        <f>ROUNDUP(SUMIF(L7:L15,"&lt;&gt;#DIV/0!"),0)</f>
        <v>0</v>
      </c>
      <c r="M16" s="92">
        <f>ROUNDUP(SUMIF(M7:M15,"&lt;&gt;#DIV/0!"),0)</f>
        <v>0</v>
      </c>
      <c r="N16" s="168" t="s">
        <v>0</v>
      </c>
      <c r="O16" s="169"/>
    </row>
    <row r="17" spans="1:15" s="18" customFormat="1" ht="15" customHeight="1" x14ac:dyDescent="0.2">
      <c r="A17" s="3"/>
      <c r="B17" s="3"/>
      <c r="C17" s="3"/>
      <c r="D17" s="3"/>
      <c r="E17" s="3"/>
      <c r="F17" s="192" t="s">
        <v>21</v>
      </c>
      <c r="G17" s="192"/>
      <c r="H17" s="192"/>
      <c r="I17" s="192"/>
      <c r="J17" s="192"/>
      <c r="K17" s="192"/>
      <c r="L17" s="192"/>
      <c r="M17" s="192"/>
      <c r="N17" s="53"/>
      <c r="O17" s="3"/>
    </row>
    <row r="18" spans="1:15" s="18" customFormat="1" ht="15" x14ac:dyDescent="0.25">
      <c r="A18" s="46" t="s">
        <v>69</v>
      </c>
      <c r="B18" s="3"/>
      <c r="C18" s="3"/>
      <c r="D18" s="3"/>
      <c r="E18" s="3"/>
      <c r="F18" s="3"/>
      <c r="G18" s="3"/>
      <c r="H18" s="3"/>
      <c r="I18" s="3"/>
      <c r="J18" s="48"/>
      <c r="K18" s="3"/>
      <c r="L18" s="3"/>
      <c r="M18" s="3"/>
      <c r="N18" s="3"/>
      <c r="O18" s="3"/>
    </row>
    <row r="19" spans="1:15" s="19" customFormat="1" ht="28.5" customHeight="1" x14ac:dyDescent="0.25">
      <c r="A19" s="195" t="s">
        <v>3</v>
      </c>
      <c r="B19" s="196"/>
      <c r="C19" s="196"/>
      <c r="D19" s="196"/>
      <c r="E19" s="196"/>
      <c r="F19" s="196"/>
      <c r="G19" s="196"/>
      <c r="H19" s="196"/>
      <c r="I19" s="196"/>
      <c r="J19" s="197"/>
      <c r="K19" s="52" t="s">
        <v>42</v>
      </c>
      <c r="L19" s="35" t="s">
        <v>1</v>
      </c>
      <c r="M19" s="35" t="s">
        <v>2</v>
      </c>
      <c r="N19" s="35" t="s">
        <v>91</v>
      </c>
      <c r="O19" s="35" t="s">
        <v>4</v>
      </c>
    </row>
    <row r="20" spans="1:15" s="18" customFormat="1" ht="21.75" customHeight="1" x14ac:dyDescent="0.2">
      <c r="A20" s="105" t="s">
        <v>126</v>
      </c>
      <c r="B20" s="106"/>
      <c r="C20" s="193"/>
      <c r="D20" s="193"/>
      <c r="E20" s="193"/>
      <c r="F20" s="193"/>
      <c r="G20" s="193"/>
      <c r="H20" s="193"/>
      <c r="I20" s="193"/>
      <c r="J20" s="194"/>
      <c r="K20" s="107"/>
      <c r="L20" s="108">
        <f t="shared" ref="L20:L25" si="5">+M20-K20</f>
        <v>0</v>
      </c>
      <c r="M20" s="108">
        <f>ROUNDUP(N20*M16,0)</f>
        <v>0</v>
      </c>
      <c r="N20" s="109">
        <v>6.2E-2</v>
      </c>
      <c r="O20" s="110" t="s">
        <v>85</v>
      </c>
    </row>
    <row r="21" spans="1:15" s="18" customFormat="1" ht="27.75" customHeight="1" x14ac:dyDescent="0.2">
      <c r="A21" s="105" t="s">
        <v>127</v>
      </c>
      <c r="B21" s="106"/>
      <c r="C21" s="193"/>
      <c r="D21" s="193"/>
      <c r="E21" s="193"/>
      <c r="F21" s="193"/>
      <c r="G21" s="193"/>
      <c r="H21" s="193"/>
      <c r="I21" s="193"/>
      <c r="J21" s="194"/>
      <c r="K21" s="107"/>
      <c r="L21" s="108">
        <f>+M21-K21</f>
        <v>0</v>
      </c>
      <c r="M21" s="108">
        <f>ROUNDUP(N21*M16,0)</f>
        <v>0</v>
      </c>
      <c r="N21" s="109">
        <v>1.4500000000000001E-2</v>
      </c>
      <c r="O21" s="110" t="s">
        <v>86</v>
      </c>
    </row>
    <row r="22" spans="1:15" s="18" customFormat="1" ht="21.75" customHeight="1" x14ac:dyDescent="0.2">
      <c r="A22" s="105" t="s">
        <v>128</v>
      </c>
      <c r="B22" s="106"/>
      <c r="C22" s="106"/>
      <c r="D22" s="106"/>
      <c r="E22" s="193"/>
      <c r="F22" s="193"/>
      <c r="G22" s="193"/>
      <c r="H22" s="193"/>
      <c r="I22" s="193"/>
      <c r="J22" s="194"/>
      <c r="K22" s="107"/>
      <c r="L22" s="108">
        <f>+M22-K22</f>
        <v>0</v>
      </c>
      <c r="M22" s="111"/>
      <c r="N22" s="112" t="e">
        <f>+M22/M16</f>
        <v>#DIV/0!</v>
      </c>
      <c r="O22" s="113" t="s">
        <v>124</v>
      </c>
    </row>
    <row r="23" spans="1:15" s="18" customFormat="1" ht="24.75" customHeight="1" x14ac:dyDescent="0.2">
      <c r="A23" s="105" t="s">
        <v>129</v>
      </c>
      <c r="B23" s="106"/>
      <c r="C23" s="106"/>
      <c r="D23" s="106"/>
      <c r="E23" s="193"/>
      <c r="F23" s="193"/>
      <c r="G23" s="193"/>
      <c r="H23" s="193"/>
      <c r="I23" s="193"/>
      <c r="J23" s="194"/>
      <c r="K23" s="107"/>
      <c r="L23" s="108">
        <f t="shared" si="5"/>
        <v>0</v>
      </c>
      <c r="M23" s="111"/>
      <c r="N23" s="112" t="e">
        <f>+M23/$M$16</f>
        <v>#DIV/0!</v>
      </c>
      <c r="O23" s="113" t="s">
        <v>124</v>
      </c>
    </row>
    <row r="24" spans="1:15" s="18" customFormat="1" ht="18" customHeight="1" x14ac:dyDescent="0.2">
      <c r="A24" s="105" t="s">
        <v>130</v>
      </c>
      <c r="B24" s="106"/>
      <c r="C24" s="190"/>
      <c r="D24" s="190"/>
      <c r="E24" s="190"/>
      <c r="F24" s="190"/>
      <c r="G24" s="190"/>
      <c r="H24" s="190"/>
      <c r="I24" s="190"/>
      <c r="J24" s="191"/>
      <c r="K24" s="107"/>
      <c r="L24" s="108">
        <f t="shared" si="5"/>
        <v>0</v>
      </c>
      <c r="M24" s="111"/>
      <c r="N24" s="112" t="e">
        <f t="shared" ref="N24:N25" si="6">+M24/$M$16</f>
        <v>#DIV/0!</v>
      </c>
      <c r="O24" s="113" t="s">
        <v>124</v>
      </c>
    </row>
    <row r="25" spans="1:15" s="18" customFormat="1" ht="20.25" customHeight="1" x14ac:dyDescent="0.2">
      <c r="A25" s="105" t="s">
        <v>131</v>
      </c>
      <c r="B25" s="106"/>
      <c r="C25" s="190"/>
      <c r="D25" s="190"/>
      <c r="E25" s="190"/>
      <c r="F25" s="190"/>
      <c r="G25" s="190"/>
      <c r="H25" s="190"/>
      <c r="I25" s="190"/>
      <c r="J25" s="191"/>
      <c r="K25" s="107"/>
      <c r="L25" s="108">
        <f t="shared" si="5"/>
        <v>0</v>
      </c>
      <c r="M25" s="111"/>
      <c r="N25" s="112" t="e">
        <f t="shared" si="6"/>
        <v>#DIV/0!</v>
      </c>
      <c r="O25" s="113" t="s">
        <v>124</v>
      </c>
    </row>
    <row r="26" spans="1:15" s="18" customFormat="1" ht="21" customHeight="1" x14ac:dyDescent="0.2">
      <c r="A26" s="105" t="s">
        <v>132</v>
      </c>
      <c r="B26" s="106"/>
      <c r="C26" s="106"/>
      <c r="D26" s="106"/>
      <c r="E26" s="106"/>
      <c r="F26" s="106"/>
      <c r="G26" s="106"/>
      <c r="H26" s="106"/>
      <c r="I26" s="106"/>
      <c r="J26" s="114"/>
      <c r="K26" s="115">
        <f>SUM(K20:K25)</f>
        <v>0</v>
      </c>
      <c r="L26" s="115">
        <f>SUM(L20:L25)</f>
        <v>0</v>
      </c>
      <c r="M26" s="108">
        <f>K26+L26</f>
        <v>0</v>
      </c>
      <c r="N26" s="115"/>
      <c r="O26" s="116" t="s">
        <v>15</v>
      </c>
    </row>
    <row r="27" spans="1:15" s="18" customFormat="1" ht="15.75" customHeight="1" x14ac:dyDescent="0.2">
      <c r="A27" s="105" t="s">
        <v>133</v>
      </c>
      <c r="B27" s="106"/>
      <c r="C27" s="106"/>
      <c r="D27" s="106"/>
      <c r="E27" s="106"/>
      <c r="F27" s="106"/>
      <c r="G27" s="106"/>
      <c r="H27" s="106"/>
      <c r="I27" s="106"/>
      <c r="J27" s="114"/>
      <c r="K27" s="117">
        <f>SUM(K16+K26)</f>
        <v>0</v>
      </c>
      <c r="L27" s="117">
        <f>SUM(L16+L26)</f>
        <v>0</v>
      </c>
      <c r="M27" s="117">
        <f>SUM(M16+M26)</f>
        <v>0</v>
      </c>
      <c r="N27" s="115"/>
      <c r="O27" s="116"/>
    </row>
    <row r="28" spans="1:15" x14ac:dyDescent="0.2">
      <c r="A28" s="55" t="s">
        <v>88</v>
      </c>
      <c r="M28" s="33"/>
      <c r="N28" s="33"/>
    </row>
  </sheetData>
  <sheetProtection selectLockedCells="1"/>
  <protectedRanges>
    <protectedRange sqref="J6" name="Range3_1_1"/>
  </protectedRanges>
  <mergeCells count="38">
    <mergeCell ref="A1:O1"/>
    <mergeCell ref="C3:I3"/>
    <mergeCell ref="A8:D8"/>
    <mergeCell ref="A6:D6"/>
    <mergeCell ref="A7:D7"/>
    <mergeCell ref="C2:I2"/>
    <mergeCell ref="N6:O6"/>
    <mergeCell ref="N7:O7"/>
    <mergeCell ref="N8:O8"/>
    <mergeCell ref="A2:B2"/>
    <mergeCell ref="K2:L2"/>
    <mergeCell ref="M2:O2"/>
    <mergeCell ref="A3:B3"/>
    <mergeCell ref="K3:L3"/>
    <mergeCell ref="K4:L4"/>
    <mergeCell ref="A4:D4"/>
    <mergeCell ref="C24:J24"/>
    <mergeCell ref="C25:J25"/>
    <mergeCell ref="F17:M17"/>
    <mergeCell ref="E22:J22"/>
    <mergeCell ref="A19:J19"/>
    <mergeCell ref="E23:J23"/>
    <mergeCell ref="C21:J21"/>
    <mergeCell ref="C20:J20"/>
    <mergeCell ref="N16:O16"/>
    <mergeCell ref="N13:O15"/>
    <mergeCell ref="A9:D9"/>
    <mergeCell ref="N9:O9"/>
    <mergeCell ref="A10:D10"/>
    <mergeCell ref="N10:O10"/>
    <mergeCell ref="A11:D11"/>
    <mergeCell ref="N11:O11"/>
    <mergeCell ref="A12:D12"/>
    <mergeCell ref="N12:O12"/>
    <mergeCell ref="A16:D16"/>
    <mergeCell ref="A13:D13"/>
    <mergeCell ref="A14:D14"/>
    <mergeCell ref="A15:D15"/>
  </mergeCells>
  <phoneticPr fontId="3" type="noConversion"/>
  <dataValidations count="14">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6:D6" xr:uid="{C97A61E4-B7DC-4318-898D-0FD6197DEFD9}"/>
    <dataValidation allowBlank="1" showInputMessage="1" showErrorMessage="1" promptTitle="Number of Employee(s)" prompt="Indicate the number of employees to be funded." sqref="E6" xr:uid="{383B30F3-E0D1-43F3-A5A4-85577AAB00D4}"/>
    <dataValidation allowBlank="1" showInputMessage="1" showErrorMessage="1" promptTitle="Annual Salary / Hourly wage " prompt="Indicate the corresponding gross salary for each employee. If there are different salaries for the same position, list the salary in separate rows." sqref="F6" xr:uid="{B2CDE383-3FE9-422F-890C-F12F33A27B8C}"/>
    <dataValidation allowBlank="1" showInputMessage="1" showErrorMessage="1" promptTitle="# of Pay Periods" prompt="List the number of pay periods either per year or employment period; this information must be provided for each employee included in the budget." sqref="G6" xr:uid="{528ED532-6B66-41FE-BE30-209EC07F3A06}"/>
    <dataValidation allowBlank="1" showInputMessage="1" showErrorMessage="1" promptTitle="Hours Worked Per Pay Period" prompt="Enter the total hours an employee is expected to work per pay period. " sqref="H6" xr:uid="{487C6665-B903-4187-A878-76FFAB972446}"/>
    <dataValidation allowBlank="1" showInputMessage="1" showErrorMessage="1" promptTitle="% Time Budget on Project" prompt="Please indicate the percentage (%) of time budgeted on the project (city Share Only) that this employee is anticipated to spend on this program allocated to this budget " sqref="I6" xr:uid="{D073D8C8-A410-4B40-BC83-14B861CFC803}"/>
    <dataValidation allowBlank="1" showInputMessage="1" showErrorMessage="1" promptTitle="Estimate for Each Pay Period" prompt="The estimate for each pay period should be the maximum amount allowable to pay (i.e. dollar limitation per pay period). " sqref="J6" xr:uid="{EA5D3B2A-F691-4B58-9EA0-CBDBD3C9EE4A}"/>
    <dataValidation allowBlank="1" showInputMessage="1" showErrorMessage="1" promptTitle="Grant Award Share " prompt="For each position listed, please indicate what amount of salary will be paid with City funds." sqref="K6" xr:uid="{5F513565-FD39-4B9F-AD47-B9E878E62E5D}"/>
    <dataValidation allowBlank="1" showInputMessage="1" showErrorMessage="1" promptTitle="Other Share " prompt="This information is the amount of the position that will be supported using the Delegate Agency/Organization’s other funding. " sqref="L6" xr:uid="{B14D4A80-F460-4ADD-AEF9-4B4992E89464}"/>
    <dataValidation allowBlank="1" showInputMessage="1" showErrorMessage="1" promptTitle="Total Cost" prompt="This is the total cost of the position. " sqref="M6" xr:uid="{A25FC57A-CCEA-471A-AA06-17611E67BDD1}"/>
    <dataValidation allowBlank="1" showInputMessage="1" showErrorMessage="1" promptTitle="Job Responsibilities" prompt="Provide a summary of the duties and responsibilities associated with each position." sqref="N6" xr:uid="{11879223-897E-4FF3-B6F1-DAB45136AD08}"/>
    <dataValidation allowBlank="1" showInputMessage="1" showErrorMessage="1" promptTitle="Totals" prompt="This is the total amount of Personnel expenses. " sqref="A16:D16" xr:uid="{F93D675E-2F20-4A0F-8CD6-E7BD75004BFC}"/>
    <dataValidation allowBlank="1" showInputMessage="1" showErrorMessage="1" promptTitle="Unemployment Insurance " prompt="Rate calculation is required to be entered" sqref="O22:O25" xr:uid="{B0E39265-DE73-4318-9BD1-07248802D61C}"/>
    <dataValidation allowBlank="1" showErrorMessage="1" promptTitle="Social Security " prompt="The employee tax rate for social security is 4.2% (amount withheld). _x000a__x000a_If the agency intends to cover the cost using the Other Share, please modity the amount accordingly" sqref="M20:M26 K20:L25" xr:uid="{FF9E2484-4F8B-4A17-A657-D240FFAF143B}"/>
  </dataValidations>
  <pageMargins left="0.25" right="0.25" top="0.75" bottom="0.75" header="0.3" footer="0.3"/>
  <pageSetup scale="58" fitToHeight="0" orientation="landscape" r:id="rId1"/>
  <headerFooter>
    <oddHeader>&amp;CCity of Chicago Personnel Budget (Form 2)</oddHeader>
    <oddFooter>&amp;CLast Updated: &amp;D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57F9D3-92A2-4425-9CAC-33277B8570DA}">
  <sheetPr>
    <tabColor indexed="44"/>
    <pageSetUpPr fitToPage="1"/>
  </sheetPr>
  <dimension ref="A1:T18"/>
  <sheetViews>
    <sheetView zoomScaleNormal="100" zoomScaleSheetLayoutView="100" zoomScalePageLayoutView="80" workbookViewId="0">
      <selection activeCell="N6" sqref="N6"/>
    </sheetView>
  </sheetViews>
  <sheetFormatPr defaultColWidth="9.140625" defaultRowHeight="12.75" x14ac:dyDescent="0.2"/>
  <cols>
    <col min="1" max="1" width="12.42578125" style="17" customWidth="1"/>
    <col min="2" max="2" width="9.42578125" style="17" customWidth="1"/>
    <col min="3" max="3" width="9.140625" style="17" customWidth="1"/>
    <col min="4" max="4" width="7" style="17" customWidth="1"/>
    <col min="5" max="5" width="6.42578125" style="17" customWidth="1"/>
    <col min="6" max="6" width="14.42578125" style="17" customWidth="1"/>
    <col min="7" max="7" width="9.140625" style="17" customWidth="1"/>
    <col min="8" max="8" width="14.5703125" style="17" customWidth="1"/>
    <col min="9" max="9" width="13.5703125" style="17" customWidth="1"/>
    <col min="10" max="10" width="24" style="49" customWidth="1"/>
    <col min="11" max="11" width="16" style="17" customWidth="1"/>
    <col min="12" max="12" width="14" style="17" customWidth="1"/>
    <col min="13" max="13" width="13.5703125" style="17" customWidth="1"/>
    <col min="14" max="14" width="54.85546875" style="17" customWidth="1"/>
    <col min="15" max="15" width="9.140625" style="17"/>
    <col min="16" max="16" width="12.5703125" style="17" customWidth="1"/>
    <col min="17" max="16384" width="9.140625" style="17"/>
  </cols>
  <sheetData>
    <row r="1" spans="1:20" s="18" customFormat="1" ht="23.25" x14ac:dyDescent="0.35">
      <c r="A1" s="198" t="s">
        <v>82</v>
      </c>
      <c r="B1" s="198"/>
      <c r="C1" s="198"/>
      <c r="D1" s="198"/>
      <c r="E1" s="198"/>
      <c r="F1" s="198"/>
      <c r="G1" s="198"/>
      <c r="H1" s="198"/>
      <c r="I1" s="198"/>
      <c r="J1" s="198"/>
      <c r="K1" s="198"/>
      <c r="L1" s="198"/>
      <c r="M1" s="198"/>
      <c r="N1" s="198"/>
    </row>
    <row r="2" spans="1:20" s="18" customFormat="1" ht="35.25" customHeight="1" x14ac:dyDescent="0.25">
      <c r="A2" s="204" t="s">
        <v>46</v>
      </c>
      <c r="B2" s="204"/>
      <c r="C2" s="203" t="str">
        <f>'[1]Form 1'!C3:F3</f>
        <v>ABC</v>
      </c>
      <c r="D2" s="203"/>
      <c r="E2" s="203"/>
      <c r="F2" s="203"/>
      <c r="G2" s="203"/>
      <c r="H2" s="203"/>
      <c r="I2" s="203"/>
      <c r="J2" s="2"/>
      <c r="K2" s="136" t="s">
        <v>103</v>
      </c>
      <c r="L2" s="136"/>
      <c r="M2" s="203"/>
      <c r="N2" s="203"/>
      <c r="O2" s="1"/>
      <c r="P2" s="1"/>
      <c r="Q2" s="1"/>
      <c r="R2" s="1"/>
    </row>
    <row r="3" spans="1:20" s="18" customFormat="1" ht="15.75" customHeight="1" x14ac:dyDescent="0.25">
      <c r="A3" s="204" t="s">
        <v>53</v>
      </c>
      <c r="B3" s="204"/>
      <c r="C3" s="199" t="str">
        <f>'[1]Form 1'!H3</f>
        <v xml:space="preserve">50 - Family and Support Services </v>
      </c>
      <c r="D3" s="199"/>
      <c r="E3" s="199"/>
      <c r="F3" s="199"/>
      <c r="G3" s="199"/>
      <c r="H3" s="199"/>
      <c r="I3" s="199"/>
      <c r="J3" s="2"/>
      <c r="K3" s="136" t="s">
        <v>75</v>
      </c>
      <c r="L3" s="136"/>
      <c r="M3" s="85"/>
      <c r="N3" s="85"/>
      <c r="O3" s="1"/>
      <c r="P3" s="1"/>
      <c r="Q3" s="1"/>
      <c r="R3" s="1"/>
      <c r="S3" s="31"/>
      <c r="T3" s="31"/>
    </row>
    <row r="4" spans="1:20" s="18" customFormat="1" ht="40.5" customHeight="1" x14ac:dyDescent="0.25">
      <c r="A4" s="136" t="s">
        <v>106</v>
      </c>
      <c r="B4" s="204"/>
      <c r="C4" s="204"/>
      <c r="D4" s="204"/>
      <c r="E4" s="95">
        <f>'Form 1'!C10</f>
        <v>2022</v>
      </c>
      <c r="F4" s="1"/>
      <c r="G4" s="1"/>
      <c r="H4" s="1"/>
      <c r="I4" s="1"/>
      <c r="J4" s="1"/>
      <c r="K4" s="136" t="s">
        <v>76</v>
      </c>
      <c r="L4" s="136"/>
      <c r="M4" s="86"/>
      <c r="N4" s="86"/>
      <c r="O4" s="1"/>
      <c r="P4" s="1"/>
      <c r="Q4" s="1"/>
      <c r="R4" s="1"/>
      <c r="S4" s="31"/>
      <c r="T4" s="31"/>
    </row>
    <row r="5" spans="1:20" s="18" customFormat="1" ht="15" customHeight="1" x14ac:dyDescent="0.2">
      <c r="B5" s="16"/>
      <c r="C5" s="16"/>
      <c r="D5" s="16"/>
      <c r="F5" s="3"/>
      <c r="G5" s="3"/>
      <c r="H5" s="3"/>
      <c r="I5" s="3"/>
      <c r="J5" s="48"/>
      <c r="K5" s="3"/>
      <c r="L5" s="3"/>
      <c r="M5" s="3"/>
      <c r="N5" s="3"/>
    </row>
    <row r="6" spans="1:20" s="32" customFormat="1" ht="105" x14ac:dyDescent="0.25">
      <c r="A6" s="200" t="s">
        <v>73</v>
      </c>
      <c r="B6" s="201"/>
      <c r="C6" s="201"/>
      <c r="D6" s="202"/>
      <c r="E6" s="66" t="s">
        <v>68</v>
      </c>
      <c r="F6" s="66" t="s">
        <v>74</v>
      </c>
      <c r="G6" s="66" t="s">
        <v>26</v>
      </c>
      <c r="H6" s="66" t="s">
        <v>37</v>
      </c>
      <c r="I6" s="66" t="s">
        <v>99</v>
      </c>
      <c r="J6" s="66" t="s">
        <v>100</v>
      </c>
      <c r="K6" s="66" t="s">
        <v>40</v>
      </c>
      <c r="L6" s="66" t="s">
        <v>36</v>
      </c>
      <c r="M6" s="66" t="s">
        <v>101</v>
      </c>
      <c r="N6" s="67" t="s">
        <v>39</v>
      </c>
    </row>
    <row r="7" spans="1:20" s="32" customFormat="1" ht="49.5" customHeight="1" x14ac:dyDescent="0.25">
      <c r="A7" s="176"/>
      <c r="B7" s="177"/>
      <c r="C7" s="177"/>
      <c r="D7" s="178"/>
      <c r="E7" s="8"/>
      <c r="F7" s="47"/>
      <c r="G7" s="10"/>
      <c r="H7" s="10"/>
      <c r="I7" s="9"/>
      <c r="J7" s="89" t="e">
        <f>IF(H7=0,K7/G7, K7/G7)/E7</f>
        <v>#DIV/0!</v>
      </c>
      <c r="K7" s="81"/>
      <c r="L7" s="34">
        <f>M7-K7</f>
        <v>0</v>
      </c>
      <c r="M7" s="34">
        <f t="shared" ref="M7:M16" si="0">ROUNDUP(IF(H7=0,E7*F7*I7, E7*F7*G7*H7*I7),0)</f>
        <v>0</v>
      </c>
      <c r="N7" s="68"/>
      <c r="P7" s="88"/>
    </row>
    <row r="8" spans="1:20" s="32" customFormat="1" ht="60" customHeight="1" x14ac:dyDescent="0.25">
      <c r="A8" s="181"/>
      <c r="B8" s="182"/>
      <c r="C8" s="182"/>
      <c r="D8" s="183"/>
      <c r="E8" s="8"/>
      <c r="F8" s="47"/>
      <c r="G8" s="10"/>
      <c r="H8" s="10"/>
      <c r="I8" s="9"/>
      <c r="J8" s="89" t="e">
        <f t="shared" ref="J8:J16" si="1">IF(H8=0,K8/G8, K8/G8)/E8</f>
        <v>#DIV/0!</v>
      </c>
      <c r="K8" s="81"/>
      <c r="L8" s="34">
        <f t="shared" ref="L8:L16" si="2">M8-K8</f>
        <v>0</v>
      </c>
      <c r="M8" s="34">
        <f t="shared" si="0"/>
        <v>0</v>
      </c>
      <c r="N8" s="68"/>
      <c r="P8" s="88"/>
    </row>
    <row r="9" spans="1:20" s="32" customFormat="1" ht="51" customHeight="1" x14ac:dyDescent="0.25">
      <c r="A9" s="176"/>
      <c r="B9" s="177"/>
      <c r="C9" s="177"/>
      <c r="D9" s="178"/>
      <c r="E9" s="8"/>
      <c r="F9" s="47"/>
      <c r="G9" s="10"/>
      <c r="H9" s="10"/>
      <c r="I9" s="9"/>
      <c r="J9" s="89" t="e">
        <f t="shared" si="1"/>
        <v>#DIV/0!</v>
      </c>
      <c r="K9" s="81"/>
      <c r="L9" s="34">
        <f t="shared" si="2"/>
        <v>0</v>
      </c>
      <c r="M9" s="34">
        <f t="shared" si="0"/>
        <v>0</v>
      </c>
      <c r="N9" s="68"/>
      <c r="P9" s="88"/>
    </row>
    <row r="10" spans="1:20" s="32" customFormat="1" ht="50.25" customHeight="1" x14ac:dyDescent="0.25">
      <c r="A10" s="176"/>
      <c r="B10" s="177"/>
      <c r="C10" s="177"/>
      <c r="D10" s="178"/>
      <c r="E10" s="8"/>
      <c r="F10" s="47"/>
      <c r="G10" s="10"/>
      <c r="H10" s="10"/>
      <c r="I10" s="9"/>
      <c r="J10" s="89" t="e">
        <f t="shared" si="1"/>
        <v>#DIV/0!</v>
      </c>
      <c r="K10" s="81"/>
      <c r="L10" s="34">
        <f t="shared" si="2"/>
        <v>0</v>
      </c>
      <c r="M10" s="34">
        <f t="shared" si="0"/>
        <v>0</v>
      </c>
      <c r="N10" s="68"/>
      <c r="P10" s="88"/>
    </row>
    <row r="11" spans="1:20" s="32" customFormat="1" ht="50.25" customHeight="1" x14ac:dyDescent="0.25">
      <c r="A11" s="176"/>
      <c r="B11" s="177"/>
      <c r="C11" s="177"/>
      <c r="D11" s="178"/>
      <c r="E11" s="8"/>
      <c r="F11" s="47"/>
      <c r="G11" s="10"/>
      <c r="H11" s="10"/>
      <c r="I11" s="9"/>
      <c r="J11" s="89" t="e">
        <f t="shared" si="1"/>
        <v>#DIV/0!</v>
      </c>
      <c r="K11" s="81"/>
      <c r="L11" s="34">
        <f t="shared" si="2"/>
        <v>0</v>
      </c>
      <c r="M11" s="34">
        <f t="shared" si="0"/>
        <v>0</v>
      </c>
      <c r="N11" s="87"/>
    </row>
    <row r="12" spans="1:20" s="32" customFormat="1" ht="50.25" customHeight="1" x14ac:dyDescent="0.25">
      <c r="A12" s="176"/>
      <c r="B12" s="177"/>
      <c r="C12" s="177"/>
      <c r="D12" s="178"/>
      <c r="E12" s="8"/>
      <c r="F12" s="47"/>
      <c r="G12" s="10"/>
      <c r="H12" s="10"/>
      <c r="I12" s="9"/>
      <c r="J12" s="89" t="e">
        <f t="shared" si="1"/>
        <v>#DIV/0!</v>
      </c>
      <c r="K12" s="81"/>
      <c r="L12" s="34">
        <f t="shared" si="2"/>
        <v>0</v>
      </c>
      <c r="M12" s="34">
        <f t="shared" si="0"/>
        <v>0</v>
      </c>
      <c r="N12" s="87"/>
    </row>
    <row r="13" spans="1:20" s="32" customFormat="1" ht="50.25" customHeight="1" x14ac:dyDescent="0.25">
      <c r="A13" s="176"/>
      <c r="B13" s="177"/>
      <c r="C13" s="177"/>
      <c r="D13" s="178"/>
      <c r="E13" s="8"/>
      <c r="F13" s="47"/>
      <c r="G13" s="10"/>
      <c r="H13" s="10"/>
      <c r="I13" s="9"/>
      <c r="J13" s="89" t="e">
        <f t="shared" si="1"/>
        <v>#DIV/0!</v>
      </c>
      <c r="K13" s="81"/>
      <c r="L13" s="34">
        <f t="shared" si="2"/>
        <v>0</v>
      </c>
      <c r="M13" s="34">
        <f t="shared" si="0"/>
        <v>0</v>
      </c>
      <c r="N13" s="87"/>
    </row>
    <row r="14" spans="1:20" s="32" customFormat="1" ht="50.25" customHeight="1" x14ac:dyDescent="0.25">
      <c r="A14" s="176"/>
      <c r="B14" s="177"/>
      <c r="C14" s="177"/>
      <c r="D14" s="178"/>
      <c r="E14" s="8"/>
      <c r="F14" s="47"/>
      <c r="G14" s="10"/>
      <c r="H14" s="10"/>
      <c r="I14" s="9"/>
      <c r="J14" s="89" t="e">
        <f t="shared" si="1"/>
        <v>#DIV/0!</v>
      </c>
      <c r="K14" s="81"/>
      <c r="L14" s="34">
        <f t="shared" si="2"/>
        <v>0</v>
      </c>
      <c r="M14" s="34">
        <f t="shared" si="0"/>
        <v>0</v>
      </c>
      <c r="N14" s="87"/>
    </row>
    <row r="15" spans="1:20" s="32" customFormat="1" ht="50.25" customHeight="1" x14ac:dyDescent="0.25">
      <c r="A15" s="176"/>
      <c r="B15" s="177"/>
      <c r="C15" s="177"/>
      <c r="D15" s="178"/>
      <c r="E15" s="8"/>
      <c r="F15" s="47"/>
      <c r="G15" s="10"/>
      <c r="H15" s="10"/>
      <c r="I15" s="9"/>
      <c r="J15" s="89" t="e">
        <f t="shared" si="1"/>
        <v>#DIV/0!</v>
      </c>
      <c r="K15" s="81"/>
      <c r="L15" s="34">
        <f t="shared" si="2"/>
        <v>0</v>
      </c>
      <c r="M15" s="34">
        <f t="shared" si="0"/>
        <v>0</v>
      </c>
      <c r="N15" s="87"/>
    </row>
    <row r="16" spans="1:20" s="32" customFormat="1" ht="50.25" customHeight="1" x14ac:dyDescent="0.25">
      <c r="A16" s="176"/>
      <c r="B16" s="177"/>
      <c r="C16" s="177"/>
      <c r="D16" s="178"/>
      <c r="E16" s="8"/>
      <c r="F16" s="47"/>
      <c r="G16" s="10"/>
      <c r="H16" s="10"/>
      <c r="I16" s="43"/>
      <c r="J16" s="89" t="e">
        <f t="shared" si="1"/>
        <v>#DIV/0!</v>
      </c>
      <c r="K16" s="81"/>
      <c r="L16" s="34">
        <f t="shared" si="2"/>
        <v>0</v>
      </c>
      <c r="M16" s="34">
        <f t="shared" si="0"/>
        <v>0</v>
      </c>
      <c r="N16" s="68"/>
    </row>
    <row r="17" spans="1:14" s="18" customFormat="1" ht="21.75" customHeight="1" x14ac:dyDescent="0.25">
      <c r="A17" s="184" t="s">
        <v>62</v>
      </c>
      <c r="B17" s="185"/>
      <c r="C17" s="185"/>
      <c r="D17" s="186"/>
      <c r="E17" s="73">
        <f>SUM(E7:E16)</f>
        <v>0</v>
      </c>
      <c r="F17" s="77"/>
      <c r="G17" s="77"/>
      <c r="H17" s="78"/>
      <c r="I17" s="79"/>
      <c r="J17" s="92">
        <f>SUMIF(J7:J16,"&lt;&gt;#DIV/0!")</f>
        <v>0</v>
      </c>
      <c r="K17" s="69">
        <f>ROUNDUP(SUM(K7:K16),0)</f>
        <v>0</v>
      </c>
      <c r="L17" s="69">
        <f>ROUNDUP(SUM(L7:L16),0)</f>
        <v>0</v>
      </c>
      <c r="M17" s="69">
        <f>ROUNDUP(SUM(M7:M16),0)</f>
        <v>0</v>
      </c>
      <c r="N17" s="51" t="s">
        <v>0</v>
      </c>
    </row>
    <row r="18" spans="1:14" s="18" customFormat="1" ht="15" customHeight="1" x14ac:dyDescent="0.2">
      <c r="A18" s="3"/>
      <c r="B18" s="3"/>
      <c r="C18" s="3"/>
      <c r="D18" s="3"/>
      <c r="E18" s="3"/>
      <c r="F18" s="192" t="s">
        <v>21</v>
      </c>
      <c r="G18" s="192"/>
      <c r="H18" s="192"/>
      <c r="I18" s="205"/>
      <c r="J18" s="205"/>
      <c r="K18" s="205"/>
      <c r="L18" s="205"/>
      <c r="M18" s="205"/>
      <c r="N18" s="3"/>
    </row>
  </sheetData>
  <sheetProtection selectLockedCells="1"/>
  <protectedRanges>
    <protectedRange sqref="J6" name="Range3_1_1_1"/>
  </protectedRanges>
  <mergeCells count="23">
    <mergeCell ref="F18:M18"/>
    <mergeCell ref="A6:D6"/>
    <mergeCell ref="A7:D7"/>
    <mergeCell ref="A8:D8"/>
    <mergeCell ref="A9:D9"/>
    <mergeCell ref="A10:D10"/>
    <mergeCell ref="A16:D16"/>
    <mergeCell ref="A17:D17"/>
    <mergeCell ref="A15:D15"/>
    <mergeCell ref="A11:D11"/>
    <mergeCell ref="A12:D12"/>
    <mergeCell ref="A13:D13"/>
    <mergeCell ref="A14:D14"/>
    <mergeCell ref="A1:N1"/>
    <mergeCell ref="C2:I2"/>
    <mergeCell ref="C3:I3"/>
    <mergeCell ref="A4:D4"/>
    <mergeCell ref="A2:B2"/>
    <mergeCell ref="A3:B3"/>
    <mergeCell ref="K2:L2"/>
    <mergeCell ref="M2:N2"/>
    <mergeCell ref="K3:L3"/>
    <mergeCell ref="K4:L4"/>
  </mergeCells>
  <dataValidations count="11">
    <dataValidation allowBlank="1" showInputMessage="1" showErrorMessage="1" promptTitle="Job Responsibilities" prompt="Provide a summary of the duties and responsibilities associated with each position." sqref="N6" xr:uid="{A3E38ACE-3A84-4441-90A5-95089C9A64AB}"/>
    <dataValidation allowBlank="1" showInputMessage="1" showErrorMessage="1" promptTitle="Total Cost" prompt="This is the total cost of the position. " sqref="M6" xr:uid="{F6F33A22-6C56-45E9-AEAD-9E9AB87C9738}"/>
    <dataValidation allowBlank="1" showInputMessage="1" showErrorMessage="1" promptTitle="Other Share " prompt="This information is the amount of the position that will be supported using the Delegate Agency/Organization’s other funding. " sqref="L6" xr:uid="{D2847DF5-29A0-415B-9506-23DF69EB4495}"/>
    <dataValidation allowBlank="1" showInputMessage="1" showErrorMessage="1" promptTitle="Grant Award Share " prompt="For each position listed, please indicate what amount of salary will be paid with City funds." sqref="K6" xr:uid="{31F4EBB3-A78B-454C-B3B9-C940B287FBF1}"/>
    <dataValidation allowBlank="1" showInputMessage="1" showErrorMessage="1" promptTitle="Estimate for Each Pay Period" prompt="The estimate for each pay period should be the maximum amount allowable to pay (i.e. dollar limitation per pay period). " sqref="J6" xr:uid="{BD4D171F-339D-499E-A8DB-3AE5D71B3BE0}"/>
    <dataValidation allowBlank="1" showInputMessage="1" showErrorMessage="1" promptTitle="% Time Budget on Project" prompt="Please indicate the percentage (%) of time budgeted on the project (city Share Only) that this employee is anticipated to spend on this program allocated to this budget " sqref="I6" xr:uid="{C6E82FB1-A770-48AB-B497-BE55EA343BC5}"/>
    <dataValidation allowBlank="1" showInputMessage="1" showErrorMessage="1" promptTitle="Hours Worked Per Pay Period" prompt="Enter the total hours an employee is expected to work per pay period. " sqref="H6" xr:uid="{5EAF2526-032D-4137-836E-9B7B571E51EC}"/>
    <dataValidation allowBlank="1" showInputMessage="1" showErrorMessage="1" promptTitle="# of Pay Periods" prompt="List the number of pay periods either per year or employment period; this information must be provided for each employee included in the budget." sqref="G6" xr:uid="{D5C67C85-E956-45C8-B07D-8F5988DB6A2D}"/>
    <dataValidation allowBlank="1" showInputMessage="1" showErrorMessage="1" promptTitle="Annual Salary / Hourly wage " prompt="Indicate the corresponding gross salary for each employee. If there are different salaries for the same position, list the salary in separate rows." sqref="F6" xr:uid="{FF7DE239-0E74-47B4-8A7D-5E1FD52EAB0A}"/>
    <dataValidation allowBlank="1" showInputMessage="1" showErrorMessage="1" promptTitle="Number of Employee(s)" prompt="Indicate the number of employees to be funded." sqref="E6" xr:uid="{A982AE5D-5CE0-484E-8705-AAF92292D0FA}"/>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6:D6" xr:uid="{CE79BD89-2A6F-4C2D-92F8-435AFFE62B83}"/>
  </dataValidations>
  <pageMargins left="0.25" right="0.25" top="0.75" bottom="0.75" header="0.3" footer="0.3"/>
  <pageSetup scale="62" fitToHeight="0" orientation="landscape" r:id="rId1"/>
  <headerFooter>
    <oddHeader>&amp;CCity of Chicago Personnel Budget (Form 2)</oddHeader>
    <oddFooter>&amp;CLast Updated: &amp;D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79966E-32AD-4292-B38D-FB3A66CFF0BB}">
  <sheetPr>
    <tabColor indexed="44"/>
    <pageSetUpPr fitToPage="1"/>
  </sheetPr>
  <dimension ref="A1:U19"/>
  <sheetViews>
    <sheetView zoomScaleNormal="100" zoomScaleSheetLayoutView="100" zoomScalePageLayoutView="80" workbookViewId="0">
      <selection activeCell="M4" sqref="M4"/>
    </sheetView>
  </sheetViews>
  <sheetFormatPr defaultColWidth="9.140625" defaultRowHeight="12.75" x14ac:dyDescent="0.2"/>
  <cols>
    <col min="1" max="1" width="12.42578125" style="17" customWidth="1"/>
    <col min="2" max="2" width="9.42578125" style="17" customWidth="1"/>
    <col min="3" max="3" width="9.140625" style="17" customWidth="1"/>
    <col min="4" max="4" width="7" style="17" customWidth="1"/>
    <col min="5" max="5" width="6.42578125" style="17" customWidth="1"/>
    <col min="6" max="6" width="14.42578125" style="17" customWidth="1"/>
    <col min="7" max="7" width="9.140625" style="17" customWidth="1"/>
    <col min="8" max="8" width="14.5703125" style="17" customWidth="1"/>
    <col min="9" max="9" width="13.5703125" style="17" customWidth="1"/>
    <col min="10" max="10" width="24" style="49" customWidth="1"/>
    <col min="11" max="11" width="16" style="17" customWidth="1"/>
    <col min="12" max="12" width="14" style="17" customWidth="1"/>
    <col min="13" max="13" width="13.5703125" style="17" customWidth="1"/>
    <col min="14" max="14" width="54.85546875" style="17" customWidth="1"/>
    <col min="15" max="16384" width="9.140625" style="17"/>
  </cols>
  <sheetData>
    <row r="1" spans="1:21" s="18" customFormat="1" ht="23.25" x14ac:dyDescent="0.35">
      <c r="A1" s="198" t="s">
        <v>83</v>
      </c>
      <c r="B1" s="198"/>
      <c r="C1" s="198"/>
      <c r="D1" s="198"/>
      <c r="E1" s="198"/>
      <c r="F1" s="198"/>
      <c r="G1" s="198"/>
      <c r="H1" s="198"/>
      <c r="I1" s="198"/>
      <c r="J1" s="198"/>
      <c r="K1" s="198"/>
      <c r="L1" s="198"/>
      <c r="M1" s="198"/>
      <c r="N1" s="198"/>
    </row>
    <row r="2" spans="1:21" s="18" customFormat="1" ht="35.25" customHeight="1" x14ac:dyDescent="0.25">
      <c r="A2" s="204" t="s">
        <v>46</v>
      </c>
      <c r="B2" s="204"/>
      <c r="C2" s="203" t="str">
        <f>'[1]Form 1'!C3:F3</f>
        <v>ABC</v>
      </c>
      <c r="D2" s="203"/>
      <c r="E2" s="203"/>
      <c r="F2" s="203"/>
      <c r="G2" s="203"/>
      <c r="H2" s="203"/>
      <c r="I2" s="203"/>
      <c r="J2" s="2"/>
      <c r="K2" s="136" t="s">
        <v>103</v>
      </c>
      <c r="L2" s="136"/>
      <c r="M2" s="203"/>
      <c r="N2" s="203"/>
      <c r="O2" s="203"/>
      <c r="P2" s="1"/>
      <c r="Q2" s="1"/>
      <c r="R2" s="1"/>
      <c r="S2" s="1"/>
    </row>
    <row r="3" spans="1:21" s="18" customFormat="1" ht="15.75" customHeight="1" x14ac:dyDescent="0.25">
      <c r="A3" s="204" t="s">
        <v>53</v>
      </c>
      <c r="B3" s="204"/>
      <c r="C3" s="199" t="str">
        <f>'[1]Form 1'!H3</f>
        <v xml:space="preserve">50 - Family and Support Services </v>
      </c>
      <c r="D3" s="199"/>
      <c r="E3" s="199"/>
      <c r="F3" s="199"/>
      <c r="G3" s="199"/>
      <c r="H3" s="199"/>
      <c r="I3" s="199"/>
      <c r="J3" s="2"/>
      <c r="K3" s="136" t="s">
        <v>75</v>
      </c>
      <c r="L3" s="136"/>
      <c r="M3" s="85"/>
      <c r="N3" s="85"/>
      <c r="O3" s="85"/>
      <c r="P3" s="1"/>
      <c r="Q3" s="1"/>
      <c r="R3" s="1"/>
      <c r="S3" s="1"/>
      <c r="T3" s="31"/>
      <c r="U3" s="31"/>
    </row>
    <row r="4" spans="1:21" s="18" customFormat="1" ht="40.5" customHeight="1" x14ac:dyDescent="0.25">
      <c r="A4" s="136" t="s">
        <v>106</v>
      </c>
      <c r="B4" s="204"/>
      <c r="C4" s="204"/>
      <c r="D4" s="204"/>
      <c r="E4" s="95">
        <f>'Form 1'!C10</f>
        <v>2022</v>
      </c>
      <c r="F4" s="1"/>
      <c r="G4" s="1"/>
      <c r="H4" s="1"/>
      <c r="I4" s="1"/>
      <c r="J4" s="1"/>
      <c r="K4" s="136" t="s">
        <v>76</v>
      </c>
      <c r="L4" s="136"/>
      <c r="M4" s="86"/>
      <c r="N4" s="86"/>
      <c r="O4" s="86"/>
      <c r="P4" s="1"/>
      <c r="Q4" s="1"/>
      <c r="R4" s="1"/>
      <c r="S4" s="1"/>
      <c r="T4" s="31"/>
      <c r="U4" s="31"/>
    </row>
    <row r="5" spans="1:21" s="18" customFormat="1" ht="15" customHeight="1" x14ac:dyDescent="0.2">
      <c r="B5" s="16"/>
      <c r="C5" s="16"/>
      <c r="D5" s="16"/>
      <c r="F5" s="3"/>
      <c r="G5" s="3"/>
      <c r="H5" s="3"/>
      <c r="I5" s="3"/>
      <c r="J5" s="48"/>
      <c r="K5" s="3"/>
      <c r="L5" s="3"/>
      <c r="M5" s="3"/>
      <c r="N5" s="3"/>
    </row>
    <row r="6" spans="1:21" s="32" customFormat="1" ht="105" x14ac:dyDescent="0.25">
      <c r="A6" s="200" t="s">
        <v>73</v>
      </c>
      <c r="B6" s="201"/>
      <c r="C6" s="201"/>
      <c r="D6" s="202"/>
      <c r="E6" s="66" t="s">
        <v>68</v>
      </c>
      <c r="F6" s="66" t="s">
        <v>74</v>
      </c>
      <c r="G6" s="66" t="s">
        <v>26</v>
      </c>
      <c r="H6" s="66" t="s">
        <v>37</v>
      </c>
      <c r="I6" s="66" t="s">
        <v>99</v>
      </c>
      <c r="J6" s="66" t="s">
        <v>100</v>
      </c>
      <c r="K6" s="66" t="s">
        <v>40</v>
      </c>
      <c r="L6" s="66" t="s">
        <v>36</v>
      </c>
      <c r="M6" s="66" t="s">
        <v>101</v>
      </c>
      <c r="N6" s="67" t="s">
        <v>39</v>
      </c>
    </row>
    <row r="7" spans="1:21" s="32" customFormat="1" ht="49.5" customHeight="1" x14ac:dyDescent="0.25">
      <c r="A7" s="176"/>
      <c r="B7" s="177"/>
      <c r="C7" s="177"/>
      <c r="D7" s="178"/>
      <c r="E7" s="8"/>
      <c r="F7" s="47"/>
      <c r="G7" s="10"/>
      <c r="H7" s="10"/>
      <c r="I7" s="9"/>
      <c r="J7" s="89" t="e">
        <f>IF(H7=0,K7/G7, K7/G7)/E7</f>
        <v>#DIV/0!</v>
      </c>
      <c r="K7" s="81"/>
      <c r="L7" s="34">
        <f>M7-K7</f>
        <v>0</v>
      </c>
      <c r="M7" s="34">
        <f t="shared" ref="M7" si="0">ROUNDUP(IF(H7=0,E7*F7*I7, E7*F7*G7*H7*I7),0)</f>
        <v>0</v>
      </c>
      <c r="N7" s="68"/>
    </row>
    <row r="8" spans="1:21" s="32" customFormat="1" ht="60" customHeight="1" x14ac:dyDescent="0.25">
      <c r="A8" s="181"/>
      <c r="B8" s="182"/>
      <c r="C8" s="182"/>
      <c r="D8" s="183"/>
      <c r="E8" s="8"/>
      <c r="F8" s="47"/>
      <c r="G8" s="10"/>
      <c r="H8" s="10"/>
      <c r="I8" s="9"/>
      <c r="J8" s="89" t="e">
        <f t="shared" ref="J8:J17" si="1">IF(H8=0,K8/G8, K8/G8)/E8</f>
        <v>#DIV/0!</v>
      </c>
      <c r="K8" s="81"/>
      <c r="L8" s="34">
        <f t="shared" ref="L8:L17" si="2">M8-K8</f>
        <v>0</v>
      </c>
      <c r="M8" s="34">
        <f t="shared" ref="M8:M17" si="3">ROUNDUP(IF(H8=0,E8*F8*I8, E8*F8*G8*H8*I8),0)</f>
        <v>0</v>
      </c>
      <c r="N8" s="68"/>
      <c r="P8" s="54"/>
    </row>
    <row r="9" spans="1:21" s="32" customFormat="1" ht="51" customHeight="1" x14ac:dyDescent="0.25">
      <c r="A9" s="176"/>
      <c r="B9" s="177"/>
      <c r="C9" s="177"/>
      <c r="D9" s="178"/>
      <c r="E9" s="8"/>
      <c r="F9" s="47"/>
      <c r="G9" s="10"/>
      <c r="H9" s="10"/>
      <c r="I9" s="9"/>
      <c r="J9" s="89" t="e">
        <f t="shared" si="1"/>
        <v>#DIV/0!</v>
      </c>
      <c r="K9" s="81"/>
      <c r="L9" s="34">
        <f t="shared" si="2"/>
        <v>0</v>
      </c>
      <c r="M9" s="34">
        <f t="shared" si="3"/>
        <v>0</v>
      </c>
      <c r="N9" s="68"/>
      <c r="P9" s="54"/>
    </row>
    <row r="10" spans="1:21" s="32" customFormat="1" ht="50.25" customHeight="1" x14ac:dyDescent="0.25">
      <c r="A10" s="176"/>
      <c r="B10" s="177"/>
      <c r="C10" s="177"/>
      <c r="D10" s="178"/>
      <c r="E10" s="8"/>
      <c r="F10" s="47"/>
      <c r="G10" s="10"/>
      <c r="H10" s="10"/>
      <c r="I10" s="9"/>
      <c r="J10" s="89" t="e">
        <f t="shared" si="1"/>
        <v>#DIV/0!</v>
      </c>
      <c r="K10" s="81"/>
      <c r="L10" s="34">
        <f t="shared" si="2"/>
        <v>0</v>
      </c>
      <c r="M10" s="34">
        <f t="shared" si="3"/>
        <v>0</v>
      </c>
      <c r="N10" s="68"/>
    </row>
    <row r="11" spans="1:21" s="32" customFormat="1" ht="50.25" customHeight="1" x14ac:dyDescent="0.25">
      <c r="A11" s="176"/>
      <c r="B11" s="177"/>
      <c r="C11" s="177"/>
      <c r="D11" s="178"/>
      <c r="E11" s="8"/>
      <c r="F11" s="47"/>
      <c r="G11" s="10"/>
      <c r="H11" s="10"/>
      <c r="I11" s="9"/>
      <c r="J11" s="89" t="e">
        <f t="shared" si="1"/>
        <v>#DIV/0!</v>
      </c>
      <c r="K11" s="81"/>
      <c r="L11" s="34">
        <f t="shared" si="2"/>
        <v>0</v>
      </c>
      <c r="M11" s="34">
        <f t="shared" si="3"/>
        <v>0</v>
      </c>
      <c r="N11" s="87"/>
    </row>
    <row r="12" spans="1:21" s="32" customFormat="1" ht="50.25" customHeight="1" x14ac:dyDescent="0.25">
      <c r="A12" s="176"/>
      <c r="B12" s="177"/>
      <c r="C12" s="177"/>
      <c r="D12" s="178"/>
      <c r="E12" s="8"/>
      <c r="F12" s="47"/>
      <c r="G12" s="10"/>
      <c r="H12" s="10"/>
      <c r="I12" s="9"/>
      <c r="J12" s="89" t="e">
        <f t="shared" si="1"/>
        <v>#DIV/0!</v>
      </c>
      <c r="K12" s="81"/>
      <c r="L12" s="34">
        <f t="shared" si="2"/>
        <v>0</v>
      </c>
      <c r="M12" s="34">
        <f t="shared" si="3"/>
        <v>0</v>
      </c>
      <c r="N12" s="87"/>
    </row>
    <row r="13" spans="1:21" s="32" customFormat="1" ht="50.25" customHeight="1" x14ac:dyDescent="0.25">
      <c r="A13" s="176"/>
      <c r="B13" s="177"/>
      <c r="C13" s="177"/>
      <c r="D13" s="178"/>
      <c r="E13" s="8"/>
      <c r="F13" s="47"/>
      <c r="G13" s="10"/>
      <c r="H13" s="10"/>
      <c r="I13" s="9"/>
      <c r="J13" s="89" t="e">
        <f t="shared" si="1"/>
        <v>#DIV/0!</v>
      </c>
      <c r="K13" s="81"/>
      <c r="L13" s="34">
        <f t="shared" si="2"/>
        <v>0</v>
      </c>
      <c r="M13" s="34">
        <f t="shared" si="3"/>
        <v>0</v>
      </c>
      <c r="N13" s="87"/>
    </row>
    <row r="14" spans="1:21" s="32" customFormat="1" ht="50.25" customHeight="1" x14ac:dyDescent="0.25">
      <c r="A14" s="176"/>
      <c r="B14" s="177"/>
      <c r="C14" s="177"/>
      <c r="D14" s="178"/>
      <c r="E14" s="8"/>
      <c r="F14" s="47"/>
      <c r="G14" s="10"/>
      <c r="H14" s="10"/>
      <c r="I14" s="9"/>
      <c r="J14" s="89" t="e">
        <f t="shared" si="1"/>
        <v>#DIV/0!</v>
      </c>
      <c r="K14" s="81"/>
      <c r="L14" s="34">
        <f t="shared" si="2"/>
        <v>0</v>
      </c>
      <c r="M14" s="34">
        <f t="shared" si="3"/>
        <v>0</v>
      </c>
      <c r="N14" s="87"/>
    </row>
    <row r="15" spans="1:21" s="32" customFormat="1" ht="50.25" customHeight="1" x14ac:dyDescent="0.25">
      <c r="A15" s="176"/>
      <c r="B15" s="177"/>
      <c r="C15" s="177"/>
      <c r="D15" s="178"/>
      <c r="E15" s="8"/>
      <c r="F15" s="47"/>
      <c r="G15" s="10"/>
      <c r="H15" s="10"/>
      <c r="I15" s="9"/>
      <c r="J15" s="89" t="e">
        <f t="shared" si="1"/>
        <v>#DIV/0!</v>
      </c>
      <c r="K15" s="81"/>
      <c r="L15" s="34">
        <f t="shared" si="2"/>
        <v>0</v>
      </c>
      <c r="M15" s="34">
        <f t="shared" si="3"/>
        <v>0</v>
      </c>
      <c r="N15" s="87"/>
    </row>
    <row r="16" spans="1:21" s="32" customFormat="1" ht="50.25" customHeight="1" x14ac:dyDescent="0.25">
      <c r="A16" s="176"/>
      <c r="B16" s="177"/>
      <c r="C16" s="177"/>
      <c r="D16" s="178"/>
      <c r="E16" s="8"/>
      <c r="F16" s="47"/>
      <c r="G16" s="10"/>
      <c r="H16" s="10"/>
      <c r="I16" s="9"/>
      <c r="J16" s="89" t="e">
        <f t="shared" si="1"/>
        <v>#DIV/0!</v>
      </c>
      <c r="K16" s="81"/>
      <c r="L16" s="34">
        <f t="shared" si="2"/>
        <v>0</v>
      </c>
      <c r="M16" s="34">
        <f t="shared" si="3"/>
        <v>0</v>
      </c>
      <c r="N16" s="68"/>
    </row>
    <row r="17" spans="1:14" s="32" customFormat="1" ht="50.25" customHeight="1" x14ac:dyDescent="0.25">
      <c r="A17" s="176"/>
      <c r="B17" s="177"/>
      <c r="C17" s="177"/>
      <c r="D17" s="178"/>
      <c r="E17" s="8"/>
      <c r="F17" s="47"/>
      <c r="G17" s="10"/>
      <c r="H17" s="10"/>
      <c r="I17" s="43"/>
      <c r="J17" s="89" t="e">
        <f t="shared" si="1"/>
        <v>#DIV/0!</v>
      </c>
      <c r="K17" s="81"/>
      <c r="L17" s="34">
        <f t="shared" si="2"/>
        <v>0</v>
      </c>
      <c r="M17" s="34">
        <f t="shared" si="3"/>
        <v>0</v>
      </c>
      <c r="N17" s="68"/>
    </row>
    <row r="18" spans="1:14" s="18" customFormat="1" ht="21.75" customHeight="1" x14ac:dyDescent="0.25">
      <c r="A18" s="184" t="s">
        <v>62</v>
      </c>
      <c r="B18" s="185"/>
      <c r="C18" s="185"/>
      <c r="D18" s="186"/>
      <c r="E18" s="73">
        <f>SUM(E7:E17)</f>
        <v>0</v>
      </c>
      <c r="F18" s="77"/>
      <c r="G18" s="77"/>
      <c r="H18" s="78"/>
      <c r="I18" s="79"/>
      <c r="J18" s="92">
        <f>SUMIF(J7:J17,"&lt;&gt;#DIV/0!")</f>
        <v>0</v>
      </c>
      <c r="K18" s="69">
        <f>ROUNDUP(SUM(K7:K17),0)</f>
        <v>0</v>
      </c>
      <c r="L18" s="69">
        <f>ROUNDUP(SUM(L7:L17),0)</f>
        <v>0</v>
      </c>
      <c r="M18" s="69">
        <f>ROUNDUP(SUM(M7:M17),0)</f>
        <v>0</v>
      </c>
      <c r="N18" s="59" t="s">
        <v>0</v>
      </c>
    </row>
    <row r="19" spans="1:14" s="18" customFormat="1" ht="15" customHeight="1" x14ac:dyDescent="0.2">
      <c r="A19" s="3"/>
      <c r="B19" s="3"/>
      <c r="C19" s="3"/>
      <c r="D19" s="3"/>
      <c r="E19" s="3"/>
      <c r="F19" s="192" t="s">
        <v>21</v>
      </c>
      <c r="G19" s="192"/>
      <c r="H19" s="192"/>
      <c r="I19" s="205"/>
      <c r="J19" s="205"/>
      <c r="K19" s="205"/>
      <c r="L19" s="205"/>
      <c r="M19" s="205"/>
      <c r="N19" s="3"/>
    </row>
  </sheetData>
  <sheetProtection selectLockedCells="1"/>
  <protectedRanges>
    <protectedRange sqref="J6" name="Range3_1_1_1_1"/>
  </protectedRanges>
  <mergeCells count="24">
    <mergeCell ref="A17:D17"/>
    <mergeCell ref="A18:D18"/>
    <mergeCell ref="F19:M19"/>
    <mergeCell ref="A4:D4"/>
    <mergeCell ref="A2:B2"/>
    <mergeCell ref="A3:B3"/>
    <mergeCell ref="A6:D6"/>
    <mergeCell ref="A7:D7"/>
    <mergeCell ref="A8:D8"/>
    <mergeCell ref="A9:D9"/>
    <mergeCell ref="A10:D10"/>
    <mergeCell ref="A16:D16"/>
    <mergeCell ref="K4:L4"/>
    <mergeCell ref="A11:D11"/>
    <mergeCell ref="A12:D12"/>
    <mergeCell ref="A13:D13"/>
    <mergeCell ref="A14:D14"/>
    <mergeCell ref="A15:D15"/>
    <mergeCell ref="A1:N1"/>
    <mergeCell ref="C2:I2"/>
    <mergeCell ref="C3:I3"/>
    <mergeCell ref="K2:L2"/>
    <mergeCell ref="M2:O2"/>
    <mergeCell ref="K3:L3"/>
  </mergeCells>
  <dataValidations count="11">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6:D6" xr:uid="{FC826CC5-4A70-497D-BD58-30EB0C989788}"/>
    <dataValidation allowBlank="1" showInputMessage="1" showErrorMessage="1" promptTitle="Number of Employee(s)" prompt="Indicate the number of employees to be funded." sqref="E6" xr:uid="{0EE1386C-52C4-4DB6-9894-01587179751C}"/>
    <dataValidation allowBlank="1" showInputMessage="1" showErrorMessage="1" promptTitle="Annual Salary / Hourly wage " prompt="Indicate the corresponding gross salary for each employee. If there are different salaries for the same position, list the salary in separate rows." sqref="F6" xr:uid="{9491BFB5-2ADB-453B-AD23-02D1A7EB2A46}"/>
    <dataValidation allowBlank="1" showInputMessage="1" showErrorMessage="1" promptTitle="# of Pay Periods" prompt="List the number of pay periods either per year or employment period; this information must be provided for each employee included in the budget." sqref="G6" xr:uid="{30ADB2C8-F4C4-423F-A376-0FA065A0254B}"/>
    <dataValidation allowBlank="1" showInputMessage="1" showErrorMessage="1" promptTitle="Hours Worked Per Pay Period" prompt="Enter the total hours an employee is expected to work per pay period. " sqref="H6" xr:uid="{460D798B-1CE6-47E4-A569-1A536351E9FF}"/>
    <dataValidation allowBlank="1" showInputMessage="1" showErrorMessage="1" promptTitle="% Time Budget on Project" prompt="Please indicate the percentage (%) of time budgeted on the project (city Share Only) that this employee is anticipated to spend on this program allocated to this budget " sqref="I6" xr:uid="{D9089FD8-F7EA-4445-972C-91D65CF38BEA}"/>
    <dataValidation allowBlank="1" showInputMessage="1" showErrorMessage="1" promptTitle="Estimate for Each Pay Period" prompt="The estimate for each pay period should be the maximum amount allowable to pay (i.e. dollar limitation per pay period). " sqref="J6" xr:uid="{0A4B5CA8-DE70-4CC0-AB0E-4D6938BEBAA8}"/>
    <dataValidation allowBlank="1" showInputMessage="1" showErrorMessage="1" promptTitle="Grant Award Share " prompt="For each position listed, please indicate what amount of salary will be paid with City funds." sqref="K6" xr:uid="{3FAAC4A9-F07E-4870-9017-1E9874E01CF2}"/>
    <dataValidation allowBlank="1" showInputMessage="1" showErrorMessage="1" promptTitle="Other Share " prompt="This information is the amount of the position that will be supported using the Delegate Agency/Organization’s other funding. " sqref="L6" xr:uid="{186B29A4-9E7F-474B-B0F9-CCD7A4375E18}"/>
    <dataValidation allowBlank="1" showInputMessage="1" showErrorMessage="1" promptTitle="Total Cost" prompt="This is the total cost of the position. " sqref="M6" xr:uid="{BE03F459-B38B-420C-9C8E-8F099F6EF4D0}"/>
    <dataValidation allowBlank="1" showInputMessage="1" showErrorMessage="1" promptTitle="Job Responsibilities" prompt="Provide a summary of the duties and responsibilities associated with each position." sqref="N6" xr:uid="{6AA2A8A7-8FC5-4C18-B3D8-46C4126985F1}"/>
  </dataValidations>
  <pageMargins left="0.25" right="0.25" top="0.75" bottom="0.75" header="0.3" footer="0.3"/>
  <pageSetup scale="62" fitToHeight="0" orientation="landscape" r:id="rId1"/>
  <headerFooter>
    <oddHeader>&amp;CCity of Chicago Personnel Budget (Form 2)</oddHeader>
    <oddFooter>&amp;CLast Updated: &amp;D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6B20FB-A052-494B-8B3A-53114423E122}">
  <sheetPr>
    <tabColor indexed="44"/>
    <pageSetUpPr fitToPage="1"/>
  </sheetPr>
  <dimension ref="A1:U19"/>
  <sheetViews>
    <sheetView zoomScaleNormal="100" zoomScaleSheetLayoutView="100" zoomScalePageLayoutView="80" workbookViewId="0">
      <selection activeCell="M4" sqref="M4"/>
    </sheetView>
  </sheetViews>
  <sheetFormatPr defaultColWidth="9.140625" defaultRowHeight="12.75" x14ac:dyDescent="0.2"/>
  <cols>
    <col min="1" max="1" width="12.42578125" style="17" customWidth="1"/>
    <col min="2" max="2" width="9.42578125" style="17" customWidth="1"/>
    <col min="3" max="3" width="9.140625" style="17" customWidth="1"/>
    <col min="4" max="4" width="7" style="17" customWidth="1"/>
    <col min="5" max="5" width="6.42578125" style="17" customWidth="1"/>
    <col min="6" max="6" width="14.42578125" style="17" customWidth="1"/>
    <col min="7" max="7" width="9.140625" style="17" customWidth="1"/>
    <col min="8" max="8" width="14.5703125" style="17" customWidth="1"/>
    <col min="9" max="9" width="13.5703125" style="17" customWidth="1"/>
    <col min="10" max="10" width="24" style="49" customWidth="1"/>
    <col min="11" max="11" width="16" style="17" customWidth="1"/>
    <col min="12" max="12" width="14" style="17" customWidth="1"/>
    <col min="13" max="13" width="13.5703125" style="17" customWidth="1"/>
    <col min="14" max="14" width="54.85546875" style="17" customWidth="1"/>
    <col min="15" max="16384" width="9.140625" style="17"/>
  </cols>
  <sheetData>
    <row r="1" spans="1:21" s="18" customFormat="1" ht="23.25" x14ac:dyDescent="0.35">
      <c r="A1" s="198" t="s">
        <v>84</v>
      </c>
      <c r="B1" s="198"/>
      <c r="C1" s="198"/>
      <c r="D1" s="198"/>
      <c r="E1" s="198"/>
      <c r="F1" s="198"/>
      <c r="G1" s="198"/>
      <c r="H1" s="198"/>
      <c r="I1" s="198"/>
      <c r="J1" s="198"/>
      <c r="K1" s="198"/>
      <c r="L1" s="198"/>
      <c r="M1" s="198"/>
      <c r="N1" s="198"/>
    </row>
    <row r="2" spans="1:21" s="18" customFormat="1" ht="35.25" customHeight="1" x14ac:dyDescent="0.25">
      <c r="A2" s="204" t="s">
        <v>46</v>
      </c>
      <c r="B2" s="204"/>
      <c r="C2" s="203" t="str">
        <f>'[1]Form 1'!C3:F3</f>
        <v>ABC</v>
      </c>
      <c r="D2" s="203"/>
      <c r="E2" s="203"/>
      <c r="F2" s="203"/>
      <c r="G2" s="203"/>
      <c r="H2" s="203"/>
      <c r="I2" s="203"/>
      <c r="J2" s="2"/>
      <c r="K2" s="136" t="s">
        <v>103</v>
      </c>
      <c r="L2" s="136"/>
      <c r="M2" s="203"/>
      <c r="N2" s="203"/>
      <c r="O2" s="203"/>
      <c r="P2" s="1"/>
      <c r="Q2" s="1"/>
      <c r="R2" s="1"/>
      <c r="S2" s="1"/>
    </row>
    <row r="3" spans="1:21" s="18" customFormat="1" ht="15.75" customHeight="1" x14ac:dyDescent="0.25">
      <c r="A3" s="204" t="s">
        <v>53</v>
      </c>
      <c r="B3" s="204"/>
      <c r="C3" s="199" t="str">
        <f>'[1]Form 1'!H3</f>
        <v xml:space="preserve">50 - Family and Support Services </v>
      </c>
      <c r="D3" s="199"/>
      <c r="E3" s="199"/>
      <c r="F3" s="199"/>
      <c r="G3" s="199"/>
      <c r="H3" s="199"/>
      <c r="I3" s="199"/>
      <c r="J3" s="2"/>
      <c r="K3" s="136" t="s">
        <v>75</v>
      </c>
      <c r="L3" s="136"/>
      <c r="M3" s="85"/>
      <c r="N3" s="85"/>
      <c r="O3" s="85"/>
      <c r="P3" s="1"/>
      <c r="Q3" s="1"/>
      <c r="R3" s="1"/>
      <c r="S3" s="1"/>
      <c r="T3" s="31"/>
      <c r="U3" s="31"/>
    </row>
    <row r="4" spans="1:21" s="18" customFormat="1" ht="40.5" customHeight="1" x14ac:dyDescent="0.25">
      <c r="A4" s="136" t="s">
        <v>106</v>
      </c>
      <c r="B4" s="136"/>
      <c r="C4" s="136"/>
      <c r="D4" s="136"/>
      <c r="E4" s="95">
        <f>'Form 1'!C10</f>
        <v>2022</v>
      </c>
      <c r="G4" s="1"/>
      <c r="H4" s="1"/>
      <c r="I4" s="1"/>
      <c r="J4" s="1"/>
      <c r="K4" s="136" t="s">
        <v>76</v>
      </c>
      <c r="L4" s="136"/>
      <c r="M4" s="86"/>
      <c r="N4" s="86"/>
      <c r="O4" s="86"/>
      <c r="P4" s="1"/>
      <c r="Q4" s="1"/>
      <c r="R4" s="1"/>
      <c r="S4" s="1"/>
      <c r="T4" s="31"/>
      <c r="U4" s="31"/>
    </row>
    <row r="5" spans="1:21" s="18" customFormat="1" ht="15" customHeight="1" x14ac:dyDescent="0.2">
      <c r="B5" s="16"/>
      <c r="C5" s="16"/>
      <c r="D5" s="16"/>
      <c r="F5" s="3"/>
      <c r="G5" s="3"/>
      <c r="H5" s="3"/>
      <c r="I5" s="3"/>
      <c r="J5" s="48"/>
      <c r="K5" s="3"/>
      <c r="L5" s="3"/>
      <c r="M5" s="3"/>
      <c r="N5" s="3"/>
    </row>
    <row r="6" spans="1:21" s="32" customFormat="1" ht="105" x14ac:dyDescent="0.25">
      <c r="A6" s="200" t="s">
        <v>73</v>
      </c>
      <c r="B6" s="201"/>
      <c r="C6" s="201"/>
      <c r="D6" s="202"/>
      <c r="E6" s="66" t="s">
        <v>68</v>
      </c>
      <c r="F6" s="66" t="s">
        <v>74</v>
      </c>
      <c r="G6" s="66" t="s">
        <v>26</v>
      </c>
      <c r="H6" s="66" t="s">
        <v>37</v>
      </c>
      <c r="I6" s="66" t="s">
        <v>99</v>
      </c>
      <c r="J6" s="66" t="s">
        <v>100</v>
      </c>
      <c r="K6" s="66" t="s">
        <v>40</v>
      </c>
      <c r="L6" s="66" t="s">
        <v>36</v>
      </c>
      <c r="M6" s="66" t="s">
        <v>101</v>
      </c>
      <c r="N6" s="67" t="s">
        <v>39</v>
      </c>
    </row>
    <row r="7" spans="1:21" s="32" customFormat="1" ht="49.5" customHeight="1" x14ac:dyDescent="0.25">
      <c r="A7" s="176"/>
      <c r="B7" s="177"/>
      <c r="C7" s="177"/>
      <c r="D7" s="178"/>
      <c r="E7" s="8"/>
      <c r="F7" s="47"/>
      <c r="G7" s="10"/>
      <c r="H7" s="10"/>
      <c r="I7" s="9"/>
      <c r="J7" s="89" t="e">
        <f>IF(H7=0,K7/G7, K7/G7)/E7</f>
        <v>#DIV/0!</v>
      </c>
      <c r="K7" s="81"/>
      <c r="L7" s="34">
        <f>M7-K7</f>
        <v>0</v>
      </c>
      <c r="M7" s="34">
        <f t="shared" ref="M7" si="0">ROUNDUP(IF(H7=0,E7*F7*I7, E7*F7*G7*H7*I7),0)</f>
        <v>0</v>
      </c>
      <c r="N7" s="68"/>
    </row>
    <row r="8" spans="1:21" s="32" customFormat="1" ht="60" customHeight="1" x14ac:dyDescent="0.25">
      <c r="A8" s="181"/>
      <c r="B8" s="182"/>
      <c r="C8" s="182"/>
      <c r="D8" s="183"/>
      <c r="E8" s="8"/>
      <c r="F8" s="47"/>
      <c r="G8" s="10"/>
      <c r="H8" s="10"/>
      <c r="I8" s="9"/>
      <c r="J8" s="89" t="e">
        <f t="shared" ref="J8:J17" si="1">IF(H8=0,K8/G8, K8/G8)/E8</f>
        <v>#DIV/0!</v>
      </c>
      <c r="K8" s="81"/>
      <c r="L8" s="34">
        <f t="shared" ref="L8:L17" si="2">M8-K8</f>
        <v>0</v>
      </c>
      <c r="M8" s="34">
        <f t="shared" ref="M8:M17" si="3">ROUNDUP(IF(H8=0,E8*F8*I8, E8*F8*G8*H8*I8),0)</f>
        <v>0</v>
      </c>
      <c r="N8" s="68"/>
      <c r="P8" s="54"/>
    </row>
    <row r="9" spans="1:21" s="32" customFormat="1" ht="51" customHeight="1" x14ac:dyDescent="0.25">
      <c r="A9" s="176"/>
      <c r="B9" s="177"/>
      <c r="C9" s="177"/>
      <c r="D9" s="178"/>
      <c r="E9" s="8"/>
      <c r="F9" s="47"/>
      <c r="G9" s="10"/>
      <c r="H9" s="10"/>
      <c r="I9" s="9"/>
      <c r="J9" s="89" t="e">
        <f t="shared" si="1"/>
        <v>#DIV/0!</v>
      </c>
      <c r="K9" s="81"/>
      <c r="L9" s="34">
        <f t="shared" si="2"/>
        <v>0</v>
      </c>
      <c r="M9" s="34">
        <f t="shared" si="3"/>
        <v>0</v>
      </c>
      <c r="N9" s="68"/>
      <c r="P9" s="54"/>
    </row>
    <row r="10" spans="1:21" s="32" customFormat="1" ht="50.25" customHeight="1" x14ac:dyDescent="0.25">
      <c r="A10" s="176"/>
      <c r="B10" s="177"/>
      <c r="C10" s="177"/>
      <c r="D10" s="178"/>
      <c r="E10" s="8"/>
      <c r="F10" s="47"/>
      <c r="G10" s="10"/>
      <c r="H10" s="10"/>
      <c r="I10" s="9"/>
      <c r="J10" s="89" t="e">
        <f t="shared" si="1"/>
        <v>#DIV/0!</v>
      </c>
      <c r="K10" s="81"/>
      <c r="L10" s="34">
        <f t="shared" si="2"/>
        <v>0</v>
      </c>
      <c r="M10" s="34">
        <f t="shared" si="3"/>
        <v>0</v>
      </c>
      <c r="N10" s="68"/>
    </row>
    <row r="11" spans="1:21" s="32" customFormat="1" ht="50.25" customHeight="1" x14ac:dyDescent="0.25">
      <c r="A11" s="176"/>
      <c r="B11" s="177"/>
      <c r="C11" s="177"/>
      <c r="D11" s="178"/>
      <c r="E11" s="8"/>
      <c r="F11" s="47"/>
      <c r="G11" s="10"/>
      <c r="H11" s="10"/>
      <c r="I11" s="9"/>
      <c r="J11" s="89" t="e">
        <f t="shared" si="1"/>
        <v>#DIV/0!</v>
      </c>
      <c r="K11" s="81"/>
      <c r="L11" s="34">
        <f t="shared" si="2"/>
        <v>0</v>
      </c>
      <c r="M11" s="34">
        <f t="shared" si="3"/>
        <v>0</v>
      </c>
      <c r="N11" s="87"/>
    </row>
    <row r="12" spans="1:21" s="32" customFormat="1" ht="50.25" customHeight="1" x14ac:dyDescent="0.25">
      <c r="A12" s="176"/>
      <c r="B12" s="177"/>
      <c r="C12" s="177"/>
      <c r="D12" s="178"/>
      <c r="E12" s="8"/>
      <c r="F12" s="47"/>
      <c r="G12" s="10"/>
      <c r="H12" s="10"/>
      <c r="I12" s="9"/>
      <c r="J12" s="89" t="e">
        <f t="shared" si="1"/>
        <v>#DIV/0!</v>
      </c>
      <c r="K12" s="81"/>
      <c r="L12" s="34">
        <f t="shared" si="2"/>
        <v>0</v>
      </c>
      <c r="M12" s="34">
        <f t="shared" si="3"/>
        <v>0</v>
      </c>
      <c r="N12" s="87"/>
    </row>
    <row r="13" spans="1:21" s="32" customFormat="1" ht="50.25" customHeight="1" x14ac:dyDescent="0.25">
      <c r="A13" s="176"/>
      <c r="B13" s="177"/>
      <c r="C13" s="177"/>
      <c r="D13" s="178"/>
      <c r="E13" s="8"/>
      <c r="F13" s="47"/>
      <c r="G13" s="10"/>
      <c r="H13" s="10"/>
      <c r="I13" s="9"/>
      <c r="J13" s="89" t="e">
        <f t="shared" si="1"/>
        <v>#DIV/0!</v>
      </c>
      <c r="K13" s="81"/>
      <c r="L13" s="34">
        <f t="shared" si="2"/>
        <v>0</v>
      </c>
      <c r="M13" s="34">
        <f t="shared" si="3"/>
        <v>0</v>
      </c>
      <c r="N13" s="87"/>
    </row>
    <row r="14" spans="1:21" s="32" customFormat="1" ht="50.25" customHeight="1" x14ac:dyDescent="0.25">
      <c r="A14" s="176"/>
      <c r="B14" s="177"/>
      <c r="C14" s="177"/>
      <c r="D14" s="178"/>
      <c r="E14" s="8"/>
      <c r="F14" s="47"/>
      <c r="G14" s="10"/>
      <c r="H14" s="10"/>
      <c r="I14" s="9"/>
      <c r="J14" s="89" t="e">
        <f t="shared" si="1"/>
        <v>#DIV/0!</v>
      </c>
      <c r="K14" s="81"/>
      <c r="L14" s="34">
        <f t="shared" si="2"/>
        <v>0</v>
      </c>
      <c r="M14" s="34">
        <f t="shared" si="3"/>
        <v>0</v>
      </c>
      <c r="N14" s="87"/>
    </row>
    <row r="15" spans="1:21" s="32" customFormat="1" ht="50.25" customHeight="1" x14ac:dyDescent="0.25">
      <c r="A15" s="176"/>
      <c r="B15" s="177"/>
      <c r="C15" s="177"/>
      <c r="D15" s="178"/>
      <c r="E15" s="8"/>
      <c r="F15" s="47"/>
      <c r="G15" s="10"/>
      <c r="H15" s="10"/>
      <c r="I15" s="9"/>
      <c r="J15" s="89" t="e">
        <f t="shared" si="1"/>
        <v>#DIV/0!</v>
      </c>
      <c r="K15" s="81"/>
      <c r="L15" s="34">
        <f t="shared" si="2"/>
        <v>0</v>
      </c>
      <c r="M15" s="34">
        <f t="shared" si="3"/>
        <v>0</v>
      </c>
      <c r="N15" s="87"/>
    </row>
    <row r="16" spans="1:21" s="32" customFormat="1" ht="50.25" customHeight="1" x14ac:dyDescent="0.25">
      <c r="A16" s="176"/>
      <c r="B16" s="177"/>
      <c r="C16" s="177"/>
      <c r="D16" s="178"/>
      <c r="E16" s="8"/>
      <c r="F16" s="47"/>
      <c r="G16" s="10"/>
      <c r="H16" s="10"/>
      <c r="I16" s="9"/>
      <c r="J16" s="89" t="e">
        <f t="shared" si="1"/>
        <v>#DIV/0!</v>
      </c>
      <c r="K16" s="81"/>
      <c r="L16" s="34">
        <f t="shared" si="2"/>
        <v>0</v>
      </c>
      <c r="M16" s="34">
        <f t="shared" si="3"/>
        <v>0</v>
      </c>
      <c r="N16" s="68"/>
    </row>
    <row r="17" spans="1:14" s="32" customFormat="1" ht="50.25" customHeight="1" x14ac:dyDescent="0.25">
      <c r="A17" s="176"/>
      <c r="B17" s="177"/>
      <c r="C17" s="177"/>
      <c r="D17" s="178"/>
      <c r="E17" s="8"/>
      <c r="F17" s="47"/>
      <c r="G17" s="10"/>
      <c r="H17" s="10"/>
      <c r="I17" s="43"/>
      <c r="J17" s="89" t="e">
        <f t="shared" si="1"/>
        <v>#DIV/0!</v>
      </c>
      <c r="K17" s="81"/>
      <c r="L17" s="34">
        <f t="shared" si="2"/>
        <v>0</v>
      </c>
      <c r="M17" s="34">
        <f t="shared" si="3"/>
        <v>0</v>
      </c>
      <c r="N17" s="68"/>
    </row>
    <row r="18" spans="1:14" s="18" customFormat="1" ht="21.75" customHeight="1" x14ac:dyDescent="0.25">
      <c r="A18" s="184" t="s">
        <v>62</v>
      </c>
      <c r="B18" s="185"/>
      <c r="C18" s="185"/>
      <c r="D18" s="186"/>
      <c r="E18" s="73">
        <f>SUM(E7:E17)</f>
        <v>0</v>
      </c>
      <c r="F18" s="77"/>
      <c r="G18" s="37"/>
      <c r="H18" s="42"/>
      <c r="I18" s="44"/>
      <c r="J18" s="92">
        <f>SUMIF(J7:J17,"&lt;&gt;#DIV/0!")</f>
        <v>0</v>
      </c>
      <c r="K18" s="69">
        <f>ROUNDUP(SUM(K7:K17),0)</f>
        <v>0</v>
      </c>
      <c r="L18" s="69">
        <f>ROUNDUP(SUM(L7:L17),0)</f>
        <v>0</v>
      </c>
      <c r="M18" s="69">
        <f>ROUNDUP(SUM(M7:M17),0)</f>
        <v>0</v>
      </c>
      <c r="N18" s="59" t="s">
        <v>0</v>
      </c>
    </row>
    <row r="19" spans="1:14" s="18" customFormat="1" ht="15" customHeight="1" x14ac:dyDescent="0.2">
      <c r="A19" s="3"/>
      <c r="B19" s="3"/>
      <c r="C19" s="3"/>
      <c r="D19" s="3"/>
      <c r="E19" s="3"/>
      <c r="F19" s="192" t="s">
        <v>21</v>
      </c>
      <c r="G19" s="192"/>
      <c r="H19" s="192"/>
      <c r="I19" s="205"/>
      <c r="J19" s="205"/>
      <c r="K19" s="205"/>
      <c r="L19" s="205"/>
      <c r="M19" s="205"/>
      <c r="N19" s="3"/>
    </row>
  </sheetData>
  <sheetProtection selectLockedCells="1"/>
  <protectedRanges>
    <protectedRange sqref="J6" name="Range3_1_1_1"/>
  </protectedRanges>
  <mergeCells count="24">
    <mergeCell ref="A18:D18"/>
    <mergeCell ref="F19:M19"/>
    <mergeCell ref="A3:B3"/>
    <mergeCell ref="A10:D10"/>
    <mergeCell ref="A16:D16"/>
    <mergeCell ref="A6:D6"/>
    <mergeCell ref="A7:D7"/>
    <mergeCell ref="A8:D8"/>
    <mergeCell ref="A9:D9"/>
    <mergeCell ref="A17:D17"/>
    <mergeCell ref="K4:L4"/>
    <mergeCell ref="A11:D11"/>
    <mergeCell ref="A12:D12"/>
    <mergeCell ref="A13:D13"/>
    <mergeCell ref="A14:D14"/>
    <mergeCell ref="A15:D15"/>
    <mergeCell ref="A4:D4"/>
    <mergeCell ref="A1:N1"/>
    <mergeCell ref="C2:I2"/>
    <mergeCell ref="C3:I3"/>
    <mergeCell ref="A2:B2"/>
    <mergeCell ref="K2:L2"/>
    <mergeCell ref="M2:O2"/>
    <mergeCell ref="K3:L3"/>
  </mergeCells>
  <dataValidations count="11">
    <dataValidation allowBlank="1" showInputMessage="1" showErrorMessage="1" promptTitle="Position Title" prompt=" List all positions and their covered period that will be funded under this program during FY2019. This should include salaries that will be paid exclusively by funding sources other than the City. (i.e. Student intern (2/8/19-3/7/19))." sqref="A6:D6" xr:uid="{C6A45CC0-9567-4892-9B25-97BCC51277EB}"/>
    <dataValidation allowBlank="1" showInputMessage="1" showErrorMessage="1" promptTitle="Number of Employee(s)" prompt="Indicate the number of employees to be funded." sqref="E6" xr:uid="{E5B1A730-F7FE-4964-A0EB-490C3A683F6A}"/>
    <dataValidation allowBlank="1" showInputMessage="1" showErrorMessage="1" promptTitle="Annual Salary / Hourly wage " prompt="Indicate the corresponding gross salary for each employee. If there are different salaries for the same position, list the salary in separate rows." sqref="F6" xr:uid="{7923696E-EDC9-448E-B439-5BCAF804B8E0}"/>
    <dataValidation allowBlank="1" showInputMessage="1" showErrorMessage="1" promptTitle="# of Pay Periods" prompt="List the number of pay periods either per year or employment period; this information must be provided for each employee included in the budget." sqref="G6" xr:uid="{3ED8200F-B5F3-4CED-9F85-CBA8F20319E3}"/>
    <dataValidation allowBlank="1" showInputMessage="1" showErrorMessage="1" promptTitle="Hours Worked Per Pay Period" prompt="Enter the total hours an employee is expected to work per pay period. " sqref="H6" xr:uid="{79404C31-A142-4B8C-BAE6-0442F89BD016}"/>
    <dataValidation allowBlank="1" showInputMessage="1" showErrorMessage="1" promptTitle="% Time Budget on Project" prompt="Please indicate the percentage (%) of time budgeted on the project (city Share Only) that this employee is anticipated to spend on this program allocated to this budget " sqref="I6" xr:uid="{4C686E25-F777-4BA0-8652-DCAE0E104D92}"/>
    <dataValidation allowBlank="1" showInputMessage="1" showErrorMessage="1" promptTitle="Estimate for Each Pay Period" prompt="The estimate for each pay period should be the maximum amount allowable to pay (i.e. dollar limitation per pay period). " sqref="J6" xr:uid="{91E4D990-CE33-4356-BF0E-18BC2E6601A1}"/>
    <dataValidation allowBlank="1" showInputMessage="1" showErrorMessage="1" promptTitle="Grant Award Share " prompt="For each position listed, please indicate what amount of salary will be paid with City funds." sqref="K6" xr:uid="{1D26F9C3-6054-440A-B93E-016E18BE827E}"/>
    <dataValidation allowBlank="1" showInputMessage="1" showErrorMessage="1" promptTitle="Other Share " prompt="This information is the amount of the position that will be supported using the Delegate Agency/Organization’s other funding. " sqref="L6" xr:uid="{37B15F45-A71B-4469-BE50-662DC180221C}"/>
    <dataValidation allowBlank="1" showInputMessage="1" showErrorMessage="1" promptTitle="Total Cost" prompt="This is the total cost of the position. " sqref="M6" xr:uid="{D562BA58-E8BD-42D8-906D-694FE0DC0DCF}"/>
    <dataValidation allowBlank="1" showInputMessage="1" showErrorMessage="1" promptTitle="Job Responsibilities" prompt="Provide a summary of the duties and responsibilities associated with each position." sqref="N6" xr:uid="{2C528CD6-BAF2-4EB7-A0B4-DB12177631A1}"/>
  </dataValidations>
  <pageMargins left="0.25" right="0.25" top="0.75" bottom="0.75" header="0.3" footer="0.3"/>
  <pageSetup scale="62" fitToHeight="0" orientation="landscape" r:id="rId1"/>
  <headerFooter>
    <oddHeader>&amp;CCity of Chicago Personnel Budget (Form 2)</oddHeader>
    <oddFooter>&amp;CLast Updated: &amp;D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tabColor theme="8" tint="0.59999389629810485"/>
    <pageSetUpPr fitToPage="1"/>
  </sheetPr>
  <dimension ref="A1:O18"/>
  <sheetViews>
    <sheetView zoomScaleNormal="100" zoomScaleSheetLayoutView="80" zoomScalePageLayoutView="85" workbookViewId="0">
      <selection activeCell="K4" sqref="K4"/>
    </sheetView>
  </sheetViews>
  <sheetFormatPr defaultColWidth="9.140625" defaultRowHeight="12.75" x14ac:dyDescent="0.2"/>
  <cols>
    <col min="1" max="1" width="12.42578125" style="17" customWidth="1"/>
    <col min="2" max="2" width="21" style="17" customWidth="1"/>
    <col min="3" max="3" width="9.140625" style="17"/>
    <col min="4" max="4" width="11.5703125" style="17" customWidth="1"/>
    <col min="5" max="5" width="9.42578125" style="17" customWidth="1"/>
    <col min="6" max="7" width="17.28515625" style="17" customWidth="1"/>
    <col min="8" max="8" width="19.85546875" style="17" customWidth="1"/>
    <col min="9" max="9" width="15.5703125" style="17" customWidth="1"/>
    <col min="10" max="10" width="14.140625" style="17" customWidth="1"/>
    <col min="11" max="11" width="120.140625" style="17" customWidth="1"/>
    <col min="12" max="16384" width="9.140625" style="17"/>
  </cols>
  <sheetData>
    <row r="1" spans="1:15" x14ac:dyDescent="0.2">
      <c r="A1" s="216"/>
      <c r="B1" s="216"/>
      <c r="C1" s="216"/>
      <c r="D1" s="216"/>
      <c r="E1" s="216"/>
      <c r="F1" s="216"/>
      <c r="G1" s="216"/>
      <c r="H1" s="216"/>
      <c r="I1" s="216"/>
      <c r="J1" s="216"/>
      <c r="K1" s="216"/>
    </row>
    <row r="2" spans="1:15" s="18" customFormat="1" ht="23.25" x14ac:dyDescent="0.35">
      <c r="A2" s="198" t="s">
        <v>66</v>
      </c>
      <c r="B2" s="198"/>
      <c r="C2" s="198"/>
      <c r="D2" s="198"/>
      <c r="E2" s="198"/>
      <c r="F2" s="198"/>
      <c r="G2" s="198"/>
      <c r="H2" s="198"/>
      <c r="I2" s="198"/>
      <c r="J2" s="198"/>
      <c r="K2" s="198"/>
    </row>
    <row r="3" spans="1:15" s="18" customFormat="1" ht="18.75" customHeight="1" x14ac:dyDescent="0.25">
      <c r="A3" s="204" t="s">
        <v>46</v>
      </c>
      <c r="B3" s="204"/>
      <c r="C3" s="203"/>
      <c r="D3" s="203"/>
      <c r="E3" s="203"/>
      <c r="F3" s="203"/>
      <c r="G3" s="204" t="s">
        <v>54</v>
      </c>
      <c r="H3" s="204"/>
      <c r="I3" s="203"/>
      <c r="J3" s="203"/>
      <c r="K3" s="203"/>
      <c r="L3" s="31"/>
      <c r="M3" s="31"/>
      <c r="N3" s="31"/>
    </row>
    <row r="4" spans="1:15" s="18" customFormat="1" ht="43.5" customHeight="1" x14ac:dyDescent="0.25">
      <c r="A4" s="204" t="s">
        <v>55</v>
      </c>
      <c r="B4" s="204"/>
      <c r="C4" s="199" t="str">
        <f>'[1]Form 1'!H3</f>
        <v xml:space="preserve">50 - Family and Support Services </v>
      </c>
      <c r="D4" s="199"/>
      <c r="E4" s="199"/>
      <c r="F4" s="199"/>
      <c r="G4" s="136" t="s">
        <v>105</v>
      </c>
      <c r="H4" s="136"/>
      <c r="I4" s="95">
        <f>'Form 1'!C10</f>
        <v>2022</v>
      </c>
      <c r="J4" s="1"/>
      <c r="K4" s="1"/>
      <c r="M4" s="31"/>
      <c r="N4" s="31"/>
    </row>
    <row r="5" spans="1:15" s="18" customFormat="1" ht="14.25" x14ac:dyDescent="0.2">
      <c r="F5" s="3"/>
      <c r="G5" s="3"/>
      <c r="H5" s="3"/>
      <c r="I5" s="3"/>
      <c r="J5" s="3"/>
      <c r="K5" s="3"/>
    </row>
    <row r="6" spans="1:15" s="18" customFormat="1" ht="18.75" customHeight="1" x14ac:dyDescent="0.2">
      <c r="F6" s="210" t="s">
        <v>22</v>
      </c>
      <c r="G6" s="210"/>
      <c r="H6" s="210"/>
      <c r="I6" s="3"/>
      <c r="J6" s="3"/>
      <c r="K6" s="3"/>
    </row>
    <row r="7" spans="1:15" s="32" customFormat="1" ht="45" x14ac:dyDescent="0.25">
      <c r="A7" s="159" t="s">
        <v>70</v>
      </c>
      <c r="B7" s="159"/>
      <c r="C7" s="159"/>
      <c r="D7" s="159"/>
      <c r="E7" s="21" t="s">
        <v>17</v>
      </c>
      <c r="F7" s="21" t="s">
        <v>41</v>
      </c>
      <c r="G7" s="21" t="s">
        <v>18</v>
      </c>
      <c r="H7" s="21" t="s">
        <v>19</v>
      </c>
      <c r="I7" s="159" t="s">
        <v>104</v>
      </c>
      <c r="J7" s="159"/>
      <c r="K7" s="159"/>
    </row>
    <row r="8" spans="1:15" s="18" customFormat="1" ht="72" customHeight="1" x14ac:dyDescent="0.2">
      <c r="A8" s="206" t="s">
        <v>61</v>
      </c>
      <c r="B8" s="207"/>
      <c r="C8" s="207"/>
      <c r="D8" s="208"/>
      <c r="E8" s="39" t="s">
        <v>5</v>
      </c>
      <c r="F8" s="13"/>
      <c r="G8" s="45">
        <f>+H8-F8</f>
        <v>0</v>
      </c>
      <c r="H8" s="93"/>
      <c r="I8" s="209"/>
      <c r="J8" s="209"/>
      <c r="K8" s="209"/>
    </row>
    <row r="9" spans="1:15" s="18" customFormat="1" ht="49.5" customHeight="1" x14ac:dyDescent="0.2">
      <c r="A9" s="206" t="s">
        <v>49</v>
      </c>
      <c r="B9" s="207"/>
      <c r="C9" s="207"/>
      <c r="D9" s="208"/>
      <c r="E9" s="36" t="s">
        <v>6</v>
      </c>
      <c r="F9" s="13"/>
      <c r="G9" s="45">
        <f t="shared" ref="G9:G15" si="0">+H9-F9</f>
        <v>0</v>
      </c>
      <c r="H9" s="93"/>
      <c r="I9" s="209"/>
      <c r="J9" s="209"/>
      <c r="K9" s="209"/>
    </row>
    <row r="10" spans="1:15" s="18" customFormat="1" ht="49.5" customHeight="1" x14ac:dyDescent="0.2">
      <c r="A10" s="206" t="s">
        <v>56</v>
      </c>
      <c r="B10" s="207"/>
      <c r="C10" s="207"/>
      <c r="D10" s="208"/>
      <c r="E10" s="36" t="s">
        <v>16</v>
      </c>
      <c r="F10" s="13"/>
      <c r="G10" s="45">
        <f t="shared" si="0"/>
        <v>0</v>
      </c>
      <c r="H10" s="93"/>
      <c r="I10" s="209"/>
      <c r="J10" s="209"/>
      <c r="K10" s="209"/>
    </row>
    <row r="11" spans="1:15" s="18" customFormat="1" ht="49.5" customHeight="1" x14ac:dyDescent="0.2">
      <c r="A11" s="206" t="s">
        <v>60</v>
      </c>
      <c r="B11" s="207"/>
      <c r="C11" s="207"/>
      <c r="D11" s="208"/>
      <c r="E11" s="36" t="s">
        <v>7</v>
      </c>
      <c r="F11" s="13"/>
      <c r="G11" s="45">
        <f t="shared" si="0"/>
        <v>0</v>
      </c>
      <c r="H11" s="93"/>
      <c r="I11" s="209"/>
      <c r="J11" s="209"/>
      <c r="K11" s="209"/>
      <c r="O11" s="18" t="s">
        <v>44</v>
      </c>
    </row>
    <row r="12" spans="1:15" s="18" customFormat="1" ht="41.25" customHeight="1" x14ac:dyDescent="0.2">
      <c r="A12" s="206" t="s">
        <v>51</v>
      </c>
      <c r="B12" s="207"/>
      <c r="C12" s="207"/>
      <c r="D12" s="208"/>
      <c r="E12" s="36" t="s">
        <v>8</v>
      </c>
      <c r="F12" s="13"/>
      <c r="G12" s="45">
        <f t="shared" si="0"/>
        <v>0</v>
      </c>
      <c r="H12" s="93"/>
      <c r="I12" s="209" t="s">
        <v>146</v>
      </c>
      <c r="J12" s="209"/>
      <c r="K12" s="209"/>
    </row>
    <row r="13" spans="1:15" s="18" customFormat="1" ht="276.75" customHeight="1" x14ac:dyDescent="0.2">
      <c r="A13" s="206" t="s">
        <v>89</v>
      </c>
      <c r="B13" s="207"/>
      <c r="C13" s="207"/>
      <c r="D13" s="208"/>
      <c r="E13" s="36" t="s">
        <v>35</v>
      </c>
      <c r="F13" s="13"/>
      <c r="G13" s="45">
        <f t="shared" si="0"/>
        <v>0</v>
      </c>
      <c r="H13" s="93"/>
      <c r="I13" s="215" t="s">
        <v>125</v>
      </c>
      <c r="J13" s="215"/>
      <c r="K13" s="215"/>
    </row>
    <row r="14" spans="1:15" s="18" customFormat="1" ht="49.5" customHeight="1" x14ac:dyDescent="0.2">
      <c r="A14" s="38" t="s">
        <v>25</v>
      </c>
      <c r="B14" s="209"/>
      <c r="C14" s="209"/>
      <c r="D14" s="209"/>
      <c r="E14" s="36" t="s">
        <v>20</v>
      </c>
      <c r="F14" s="13"/>
      <c r="G14" s="45">
        <f t="shared" si="0"/>
        <v>0</v>
      </c>
      <c r="H14" s="93"/>
      <c r="I14" s="209"/>
      <c r="J14" s="209"/>
      <c r="K14" s="209"/>
    </row>
    <row r="15" spans="1:15" s="18" customFormat="1" ht="51.75" customHeight="1" x14ac:dyDescent="0.2">
      <c r="A15" s="38" t="s">
        <v>25</v>
      </c>
      <c r="B15" s="209"/>
      <c r="C15" s="209"/>
      <c r="D15" s="209"/>
      <c r="E15" s="36" t="s">
        <v>20</v>
      </c>
      <c r="F15" s="13"/>
      <c r="G15" s="45">
        <f t="shared" si="0"/>
        <v>0</v>
      </c>
      <c r="H15" s="93"/>
      <c r="I15" s="209"/>
      <c r="J15" s="209"/>
      <c r="K15" s="209"/>
    </row>
    <row r="16" spans="1:15" s="18" customFormat="1" ht="23.25" customHeight="1" x14ac:dyDescent="0.2">
      <c r="A16" s="211" t="s">
        <v>92</v>
      </c>
      <c r="B16" s="211"/>
      <c r="C16" s="211"/>
      <c r="D16" s="211"/>
      <c r="E16" s="100"/>
      <c r="F16" s="101">
        <f>SUM(F8:F15)</f>
        <v>0</v>
      </c>
      <c r="G16" s="101">
        <f>SUM(G8:G15)</f>
        <v>0</v>
      </c>
      <c r="H16" s="101">
        <f>SUM(H8:H15)</f>
        <v>0</v>
      </c>
      <c r="I16" s="212" t="s">
        <v>9</v>
      </c>
      <c r="J16" s="213"/>
      <c r="K16" s="214"/>
    </row>
    <row r="17" spans="1:11" s="99" customFormat="1" ht="18" x14ac:dyDescent="0.25">
      <c r="A17" s="102" t="s">
        <v>43</v>
      </c>
      <c r="B17" s="103"/>
      <c r="C17" s="103"/>
      <c r="D17" s="103"/>
      <c r="E17" s="103"/>
      <c r="F17" s="103"/>
      <c r="G17" s="103"/>
      <c r="H17" s="103"/>
      <c r="I17" s="103"/>
      <c r="J17" s="103"/>
      <c r="K17" s="103"/>
    </row>
    <row r="18" spans="1:11" s="99" customFormat="1" ht="18" x14ac:dyDescent="0.25">
      <c r="A18" s="102" t="s">
        <v>45</v>
      </c>
      <c r="B18" s="103"/>
      <c r="C18" s="103"/>
      <c r="D18" s="103"/>
      <c r="E18" s="103"/>
      <c r="F18" s="103"/>
      <c r="G18" s="103"/>
      <c r="H18" s="103"/>
      <c r="I18" s="103"/>
      <c r="J18" s="103"/>
      <c r="K18" s="103"/>
    </row>
  </sheetData>
  <sheetProtection selectLockedCells="1"/>
  <mergeCells count="30">
    <mergeCell ref="A1:K1"/>
    <mergeCell ref="I9:K9"/>
    <mergeCell ref="A7:D7"/>
    <mergeCell ref="A8:D8"/>
    <mergeCell ref="A9:D9"/>
    <mergeCell ref="A2:K2"/>
    <mergeCell ref="C3:F3"/>
    <mergeCell ref="C4:F4"/>
    <mergeCell ref="I3:K3"/>
    <mergeCell ref="G3:H3"/>
    <mergeCell ref="A4:B4"/>
    <mergeCell ref="G4:H4"/>
    <mergeCell ref="A3:B3"/>
    <mergeCell ref="A16:D16"/>
    <mergeCell ref="I16:K16"/>
    <mergeCell ref="A12:D12"/>
    <mergeCell ref="I12:K12"/>
    <mergeCell ref="I13:K13"/>
    <mergeCell ref="I15:K15"/>
    <mergeCell ref="I14:K14"/>
    <mergeCell ref="A13:D13"/>
    <mergeCell ref="B14:D14"/>
    <mergeCell ref="B15:D15"/>
    <mergeCell ref="A10:D10"/>
    <mergeCell ref="I10:K10"/>
    <mergeCell ref="F6:H6"/>
    <mergeCell ref="A11:D11"/>
    <mergeCell ref="I7:K7"/>
    <mergeCell ref="I8:K8"/>
    <mergeCell ref="I11:K11"/>
  </mergeCells>
  <phoneticPr fontId="3" type="noConversion"/>
  <pageMargins left="0" right="0" top="0.5" bottom="0" header="0" footer="0"/>
  <pageSetup paperSize="5" scale="66" fitToHeight="0" orientation="landscape" r:id="rId1"/>
  <headerFooter>
    <oddHeader>&amp;CCity of Chicago Non-Personnel Budget (Form 3)
Last Updated: &amp;D</oddHeader>
    <oddFoote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4A0176-373B-4BD4-86B9-0A0B510F2D5E}">
  <dimension ref="A2:C12"/>
  <sheetViews>
    <sheetView workbookViewId="0">
      <selection activeCell="K26" sqref="K26"/>
    </sheetView>
  </sheetViews>
  <sheetFormatPr defaultRowHeight="12.75" x14ac:dyDescent="0.2"/>
  <cols>
    <col min="1" max="1" width="44.140625" customWidth="1"/>
    <col min="2" max="2" width="23.42578125" customWidth="1"/>
    <col min="3" max="3" width="28.28515625" customWidth="1"/>
    <col min="257" max="257" width="44.140625" customWidth="1"/>
    <col min="258" max="258" width="23.42578125" customWidth="1"/>
    <col min="259" max="259" width="28.28515625" customWidth="1"/>
    <col min="513" max="513" width="44.140625" customWidth="1"/>
    <col min="514" max="514" width="23.42578125" customWidth="1"/>
    <col min="515" max="515" width="28.28515625" customWidth="1"/>
    <col min="769" max="769" width="44.140625" customWidth="1"/>
    <col min="770" max="770" width="23.42578125" customWidth="1"/>
    <col min="771" max="771" width="28.28515625" customWidth="1"/>
    <col min="1025" max="1025" width="44.140625" customWidth="1"/>
    <col min="1026" max="1026" width="23.42578125" customWidth="1"/>
    <col min="1027" max="1027" width="28.28515625" customWidth="1"/>
    <col min="1281" max="1281" width="44.140625" customWidth="1"/>
    <col min="1282" max="1282" width="23.42578125" customWidth="1"/>
    <col min="1283" max="1283" width="28.28515625" customWidth="1"/>
    <col min="1537" max="1537" width="44.140625" customWidth="1"/>
    <col min="1538" max="1538" width="23.42578125" customWidth="1"/>
    <col min="1539" max="1539" width="28.28515625" customWidth="1"/>
    <col min="1793" max="1793" width="44.140625" customWidth="1"/>
    <col min="1794" max="1794" width="23.42578125" customWidth="1"/>
    <col min="1795" max="1795" width="28.28515625" customWidth="1"/>
    <col min="2049" max="2049" width="44.140625" customWidth="1"/>
    <col min="2050" max="2050" width="23.42578125" customWidth="1"/>
    <col min="2051" max="2051" width="28.28515625" customWidth="1"/>
    <col min="2305" max="2305" width="44.140625" customWidth="1"/>
    <col min="2306" max="2306" width="23.42578125" customWidth="1"/>
    <col min="2307" max="2307" width="28.28515625" customWidth="1"/>
    <col min="2561" max="2561" width="44.140625" customWidth="1"/>
    <col min="2562" max="2562" width="23.42578125" customWidth="1"/>
    <col min="2563" max="2563" width="28.28515625" customWidth="1"/>
    <col min="2817" max="2817" width="44.140625" customWidth="1"/>
    <col min="2818" max="2818" width="23.42578125" customWidth="1"/>
    <col min="2819" max="2819" width="28.28515625" customWidth="1"/>
    <col min="3073" max="3073" width="44.140625" customWidth="1"/>
    <col min="3074" max="3074" width="23.42578125" customWidth="1"/>
    <col min="3075" max="3075" width="28.28515625" customWidth="1"/>
    <col min="3329" max="3329" width="44.140625" customWidth="1"/>
    <col min="3330" max="3330" width="23.42578125" customWidth="1"/>
    <col min="3331" max="3331" width="28.28515625" customWidth="1"/>
    <col min="3585" max="3585" width="44.140625" customWidth="1"/>
    <col min="3586" max="3586" width="23.42578125" customWidth="1"/>
    <col min="3587" max="3587" width="28.28515625" customWidth="1"/>
    <col min="3841" max="3841" width="44.140625" customWidth="1"/>
    <col min="3842" max="3842" width="23.42578125" customWidth="1"/>
    <col min="3843" max="3843" width="28.28515625" customWidth="1"/>
    <col min="4097" max="4097" width="44.140625" customWidth="1"/>
    <col min="4098" max="4098" width="23.42578125" customWidth="1"/>
    <col min="4099" max="4099" width="28.28515625" customWidth="1"/>
    <col min="4353" max="4353" width="44.140625" customWidth="1"/>
    <col min="4354" max="4354" width="23.42578125" customWidth="1"/>
    <col min="4355" max="4355" width="28.28515625" customWidth="1"/>
    <col min="4609" max="4609" width="44.140625" customWidth="1"/>
    <col min="4610" max="4610" width="23.42578125" customWidth="1"/>
    <col min="4611" max="4611" width="28.28515625" customWidth="1"/>
    <col min="4865" max="4865" width="44.140625" customWidth="1"/>
    <col min="4866" max="4866" width="23.42578125" customWidth="1"/>
    <col min="4867" max="4867" width="28.28515625" customWidth="1"/>
    <col min="5121" max="5121" width="44.140625" customWidth="1"/>
    <col min="5122" max="5122" width="23.42578125" customWidth="1"/>
    <col min="5123" max="5123" width="28.28515625" customWidth="1"/>
    <col min="5377" max="5377" width="44.140625" customWidth="1"/>
    <col min="5378" max="5378" width="23.42578125" customWidth="1"/>
    <col min="5379" max="5379" width="28.28515625" customWidth="1"/>
    <col min="5633" max="5633" width="44.140625" customWidth="1"/>
    <col min="5634" max="5634" width="23.42578125" customWidth="1"/>
    <col min="5635" max="5635" width="28.28515625" customWidth="1"/>
    <col min="5889" max="5889" width="44.140625" customWidth="1"/>
    <col min="5890" max="5890" width="23.42578125" customWidth="1"/>
    <col min="5891" max="5891" width="28.28515625" customWidth="1"/>
    <col min="6145" max="6145" width="44.140625" customWidth="1"/>
    <col min="6146" max="6146" width="23.42578125" customWidth="1"/>
    <col min="6147" max="6147" width="28.28515625" customWidth="1"/>
    <col min="6401" max="6401" width="44.140625" customWidth="1"/>
    <col min="6402" max="6402" width="23.42578125" customWidth="1"/>
    <col min="6403" max="6403" width="28.28515625" customWidth="1"/>
    <col min="6657" max="6657" width="44.140625" customWidth="1"/>
    <col min="6658" max="6658" width="23.42578125" customWidth="1"/>
    <col min="6659" max="6659" width="28.28515625" customWidth="1"/>
    <col min="6913" max="6913" width="44.140625" customWidth="1"/>
    <col min="6914" max="6914" width="23.42578125" customWidth="1"/>
    <col min="6915" max="6915" width="28.28515625" customWidth="1"/>
    <col min="7169" max="7169" width="44.140625" customWidth="1"/>
    <col min="7170" max="7170" width="23.42578125" customWidth="1"/>
    <col min="7171" max="7171" width="28.28515625" customWidth="1"/>
    <col min="7425" max="7425" width="44.140625" customWidth="1"/>
    <col min="7426" max="7426" width="23.42578125" customWidth="1"/>
    <col min="7427" max="7427" width="28.28515625" customWidth="1"/>
    <col min="7681" max="7681" width="44.140625" customWidth="1"/>
    <col min="7682" max="7682" width="23.42578125" customWidth="1"/>
    <col min="7683" max="7683" width="28.28515625" customWidth="1"/>
    <col min="7937" max="7937" width="44.140625" customWidth="1"/>
    <col min="7938" max="7938" width="23.42578125" customWidth="1"/>
    <col min="7939" max="7939" width="28.28515625" customWidth="1"/>
    <col min="8193" max="8193" width="44.140625" customWidth="1"/>
    <col min="8194" max="8194" width="23.42578125" customWidth="1"/>
    <col min="8195" max="8195" width="28.28515625" customWidth="1"/>
    <col min="8449" max="8449" width="44.140625" customWidth="1"/>
    <col min="8450" max="8450" width="23.42578125" customWidth="1"/>
    <col min="8451" max="8451" width="28.28515625" customWidth="1"/>
    <col min="8705" max="8705" width="44.140625" customWidth="1"/>
    <col min="8706" max="8706" width="23.42578125" customWidth="1"/>
    <col min="8707" max="8707" width="28.28515625" customWidth="1"/>
    <col min="8961" max="8961" width="44.140625" customWidth="1"/>
    <col min="8962" max="8962" width="23.42578125" customWidth="1"/>
    <col min="8963" max="8963" width="28.28515625" customWidth="1"/>
    <col min="9217" max="9217" width="44.140625" customWidth="1"/>
    <col min="9218" max="9218" width="23.42578125" customWidth="1"/>
    <col min="9219" max="9219" width="28.28515625" customWidth="1"/>
    <col min="9473" max="9473" width="44.140625" customWidth="1"/>
    <col min="9474" max="9474" width="23.42578125" customWidth="1"/>
    <col min="9475" max="9475" width="28.28515625" customWidth="1"/>
    <col min="9729" max="9729" width="44.140625" customWidth="1"/>
    <col min="9730" max="9730" width="23.42578125" customWidth="1"/>
    <col min="9731" max="9731" width="28.28515625" customWidth="1"/>
    <col min="9985" max="9985" width="44.140625" customWidth="1"/>
    <col min="9986" max="9986" width="23.42578125" customWidth="1"/>
    <col min="9987" max="9987" width="28.28515625" customWidth="1"/>
    <col min="10241" max="10241" width="44.140625" customWidth="1"/>
    <col min="10242" max="10242" width="23.42578125" customWidth="1"/>
    <col min="10243" max="10243" width="28.28515625" customWidth="1"/>
    <col min="10497" max="10497" width="44.140625" customWidth="1"/>
    <col min="10498" max="10498" width="23.42578125" customWidth="1"/>
    <col min="10499" max="10499" width="28.28515625" customWidth="1"/>
    <col min="10753" max="10753" width="44.140625" customWidth="1"/>
    <col min="10754" max="10754" width="23.42578125" customWidth="1"/>
    <col min="10755" max="10755" width="28.28515625" customWidth="1"/>
    <col min="11009" max="11009" width="44.140625" customWidth="1"/>
    <col min="11010" max="11010" width="23.42578125" customWidth="1"/>
    <col min="11011" max="11011" width="28.28515625" customWidth="1"/>
    <col min="11265" max="11265" width="44.140625" customWidth="1"/>
    <col min="11266" max="11266" width="23.42578125" customWidth="1"/>
    <col min="11267" max="11267" width="28.28515625" customWidth="1"/>
    <col min="11521" max="11521" width="44.140625" customWidth="1"/>
    <col min="11522" max="11522" width="23.42578125" customWidth="1"/>
    <col min="11523" max="11523" width="28.28515625" customWidth="1"/>
    <col min="11777" max="11777" width="44.140625" customWidth="1"/>
    <col min="11778" max="11778" width="23.42578125" customWidth="1"/>
    <col min="11779" max="11779" width="28.28515625" customWidth="1"/>
    <col min="12033" max="12033" width="44.140625" customWidth="1"/>
    <col min="12034" max="12034" width="23.42578125" customWidth="1"/>
    <col min="12035" max="12035" width="28.28515625" customWidth="1"/>
    <col min="12289" max="12289" width="44.140625" customWidth="1"/>
    <col min="12290" max="12290" width="23.42578125" customWidth="1"/>
    <col min="12291" max="12291" width="28.28515625" customWidth="1"/>
    <col min="12545" max="12545" width="44.140625" customWidth="1"/>
    <col min="12546" max="12546" width="23.42578125" customWidth="1"/>
    <col min="12547" max="12547" width="28.28515625" customWidth="1"/>
    <col min="12801" max="12801" width="44.140625" customWidth="1"/>
    <col min="12802" max="12802" width="23.42578125" customWidth="1"/>
    <col min="12803" max="12803" width="28.28515625" customWidth="1"/>
    <col min="13057" max="13057" width="44.140625" customWidth="1"/>
    <col min="13058" max="13058" width="23.42578125" customWidth="1"/>
    <col min="13059" max="13059" width="28.28515625" customWidth="1"/>
    <col min="13313" max="13313" width="44.140625" customWidth="1"/>
    <col min="13314" max="13314" width="23.42578125" customWidth="1"/>
    <col min="13315" max="13315" width="28.28515625" customWidth="1"/>
    <col min="13569" max="13569" width="44.140625" customWidth="1"/>
    <col min="13570" max="13570" width="23.42578125" customWidth="1"/>
    <col min="13571" max="13571" width="28.28515625" customWidth="1"/>
    <col min="13825" max="13825" width="44.140625" customWidth="1"/>
    <col min="13826" max="13826" width="23.42578125" customWidth="1"/>
    <col min="13827" max="13827" width="28.28515625" customWidth="1"/>
    <col min="14081" max="14081" width="44.140625" customWidth="1"/>
    <col min="14082" max="14082" width="23.42578125" customWidth="1"/>
    <col min="14083" max="14083" width="28.28515625" customWidth="1"/>
    <col min="14337" max="14337" width="44.140625" customWidth="1"/>
    <col min="14338" max="14338" width="23.42578125" customWidth="1"/>
    <col min="14339" max="14339" width="28.28515625" customWidth="1"/>
    <col min="14593" max="14593" width="44.140625" customWidth="1"/>
    <col min="14594" max="14594" width="23.42578125" customWidth="1"/>
    <col min="14595" max="14595" width="28.28515625" customWidth="1"/>
    <col min="14849" max="14849" width="44.140625" customWidth="1"/>
    <col min="14850" max="14850" width="23.42578125" customWidth="1"/>
    <col min="14851" max="14851" width="28.28515625" customWidth="1"/>
    <col min="15105" max="15105" width="44.140625" customWidth="1"/>
    <col min="15106" max="15106" width="23.42578125" customWidth="1"/>
    <col min="15107" max="15107" width="28.28515625" customWidth="1"/>
    <col min="15361" max="15361" width="44.140625" customWidth="1"/>
    <col min="15362" max="15362" width="23.42578125" customWidth="1"/>
    <col min="15363" max="15363" width="28.28515625" customWidth="1"/>
    <col min="15617" max="15617" width="44.140625" customWidth="1"/>
    <col min="15618" max="15618" width="23.42578125" customWidth="1"/>
    <col min="15619" max="15619" width="28.28515625" customWidth="1"/>
    <col min="15873" max="15873" width="44.140625" customWidth="1"/>
    <col min="15874" max="15874" width="23.42578125" customWidth="1"/>
    <col min="15875" max="15875" width="28.28515625" customWidth="1"/>
    <col min="16129" max="16129" width="44.140625" customWidth="1"/>
    <col min="16130" max="16130" width="23.42578125" customWidth="1"/>
    <col min="16131" max="16131" width="28.28515625" customWidth="1"/>
  </cols>
  <sheetData>
    <row r="2" spans="1:3" ht="26.25" x14ac:dyDescent="0.4">
      <c r="A2" s="118" t="s">
        <v>136</v>
      </c>
    </row>
    <row r="3" spans="1:3" ht="18.75" x14ac:dyDescent="0.3">
      <c r="A3" s="119" t="s">
        <v>137</v>
      </c>
    </row>
    <row r="4" spans="1:3" ht="18.75" x14ac:dyDescent="0.3">
      <c r="A4" s="119" t="s">
        <v>155</v>
      </c>
    </row>
    <row r="5" spans="1:3" ht="18.75" x14ac:dyDescent="0.3">
      <c r="A5" s="120" t="s">
        <v>138</v>
      </c>
    </row>
    <row r="6" spans="1:3" ht="58.5" x14ac:dyDescent="0.25">
      <c r="A6" s="121" t="s">
        <v>139</v>
      </c>
      <c r="B6" s="122"/>
      <c r="C6" s="121"/>
    </row>
    <row r="7" spans="1:3" ht="15" x14ac:dyDescent="0.25">
      <c r="A7" s="123" t="s">
        <v>140</v>
      </c>
      <c r="B7" s="124"/>
      <c r="C7" s="121"/>
    </row>
    <row r="8" spans="1:3" ht="15" x14ac:dyDescent="0.25">
      <c r="A8" s="125" t="s">
        <v>141</v>
      </c>
      <c r="B8" s="124"/>
      <c r="C8" s="121"/>
    </row>
    <row r="9" spans="1:3" ht="15" x14ac:dyDescent="0.25">
      <c r="A9" s="125" t="s">
        <v>142</v>
      </c>
      <c r="B9" s="126"/>
      <c r="C9" s="121"/>
    </row>
    <row r="10" spans="1:3" ht="15" x14ac:dyDescent="0.25">
      <c r="A10" s="125" t="s">
        <v>143</v>
      </c>
      <c r="B10" s="126"/>
      <c r="C10" s="121"/>
    </row>
    <row r="11" spans="1:3" ht="26.25" x14ac:dyDescent="0.25">
      <c r="A11" s="127" t="s">
        <v>144</v>
      </c>
      <c r="B11" s="126"/>
      <c r="C11" s="121"/>
    </row>
    <row r="12" spans="1:3" s="130" customFormat="1" ht="15" x14ac:dyDescent="0.25">
      <c r="A12" s="128" t="s">
        <v>145</v>
      </c>
      <c r="B12" s="129">
        <f>B6+(SUM(B7:B11))</f>
        <v>0</v>
      </c>
      <c r="C12" s="12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569FA7-3086-4F7F-8659-ADED5820360B}">
  <dimension ref="A1:C11"/>
  <sheetViews>
    <sheetView workbookViewId="0">
      <selection activeCell="C26" sqref="C26:C27"/>
    </sheetView>
  </sheetViews>
  <sheetFormatPr defaultRowHeight="12.75" x14ac:dyDescent="0.2"/>
  <cols>
    <col min="1" max="1" width="49.28515625" customWidth="1"/>
    <col min="2" max="2" width="24.7109375" customWidth="1"/>
    <col min="3" max="3" width="33.7109375" customWidth="1"/>
    <col min="257" max="257" width="49.28515625" customWidth="1"/>
    <col min="258" max="258" width="24.7109375" customWidth="1"/>
    <col min="259" max="259" width="33.7109375" customWidth="1"/>
    <col min="513" max="513" width="49.28515625" customWidth="1"/>
    <col min="514" max="514" width="24.7109375" customWidth="1"/>
    <col min="515" max="515" width="33.7109375" customWidth="1"/>
    <col min="769" max="769" width="49.28515625" customWidth="1"/>
    <col min="770" max="770" width="24.7109375" customWidth="1"/>
    <col min="771" max="771" width="33.7109375" customWidth="1"/>
    <col min="1025" max="1025" width="49.28515625" customWidth="1"/>
    <col min="1026" max="1026" width="24.7109375" customWidth="1"/>
    <col min="1027" max="1027" width="33.7109375" customWidth="1"/>
    <col min="1281" max="1281" width="49.28515625" customWidth="1"/>
    <col min="1282" max="1282" width="24.7109375" customWidth="1"/>
    <col min="1283" max="1283" width="33.7109375" customWidth="1"/>
    <col min="1537" max="1537" width="49.28515625" customWidth="1"/>
    <col min="1538" max="1538" width="24.7109375" customWidth="1"/>
    <col min="1539" max="1539" width="33.7109375" customWidth="1"/>
    <col min="1793" max="1793" width="49.28515625" customWidth="1"/>
    <col min="1794" max="1794" width="24.7109375" customWidth="1"/>
    <col min="1795" max="1795" width="33.7109375" customWidth="1"/>
    <col min="2049" max="2049" width="49.28515625" customWidth="1"/>
    <col min="2050" max="2050" width="24.7109375" customWidth="1"/>
    <col min="2051" max="2051" width="33.7109375" customWidth="1"/>
    <col min="2305" max="2305" width="49.28515625" customWidth="1"/>
    <col min="2306" max="2306" width="24.7109375" customWidth="1"/>
    <col min="2307" max="2307" width="33.7109375" customWidth="1"/>
    <col min="2561" max="2561" width="49.28515625" customWidth="1"/>
    <col min="2562" max="2562" width="24.7109375" customWidth="1"/>
    <col min="2563" max="2563" width="33.7109375" customWidth="1"/>
    <col min="2817" max="2817" width="49.28515625" customWidth="1"/>
    <col min="2818" max="2818" width="24.7109375" customWidth="1"/>
    <col min="2819" max="2819" width="33.7109375" customWidth="1"/>
    <col min="3073" max="3073" width="49.28515625" customWidth="1"/>
    <col min="3074" max="3074" width="24.7109375" customWidth="1"/>
    <col min="3075" max="3075" width="33.7109375" customWidth="1"/>
    <col min="3329" max="3329" width="49.28515625" customWidth="1"/>
    <col min="3330" max="3330" width="24.7109375" customWidth="1"/>
    <col min="3331" max="3331" width="33.7109375" customWidth="1"/>
    <col min="3585" max="3585" width="49.28515625" customWidth="1"/>
    <col min="3586" max="3586" width="24.7109375" customWidth="1"/>
    <col min="3587" max="3587" width="33.7109375" customWidth="1"/>
    <col min="3841" max="3841" width="49.28515625" customWidth="1"/>
    <col min="3842" max="3842" width="24.7109375" customWidth="1"/>
    <col min="3843" max="3843" width="33.7109375" customWidth="1"/>
    <col min="4097" max="4097" width="49.28515625" customWidth="1"/>
    <col min="4098" max="4098" width="24.7109375" customWidth="1"/>
    <col min="4099" max="4099" width="33.7109375" customWidth="1"/>
    <col min="4353" max="4353" width="49.28515625" customWidth="1"/>
    <col min="4354" max="4354" width="24.7109375" customWidth="1"/>
    <col min="4355" max="4355" width="33.7109375" customWidth="1"/>
    <col min="4609" max="4609" width="49.28515625" customWidth="1"/>
    <col min="4610" max="4610" width="24.7109375" customWidth="1"/>
    <col min="4611" max="4611" width="33.7109375" customWidth="1"/>
    <col min="4865" max="4865" width="49.28515625" customWidth="1"/>
    <col min="4866" max="4866" width="24.7109375" customWidth="1"/>
    <col min="4867" max="4867" width="33.7109375" customWidth="1"/>
    <col min="5121" max="5121" width="49.28515625" customWidth="1"/>
    <col min="5122" max="5122" width="24.7109375" customWidth="1"/>
    <col min="5123" max="5123" width="33.7109375" customWidth="1"/>
    <col min="5377" max="5377" width="49.28515625" customWidth="1"/>
    <col min="5378" max="5378" width="24.7109375" customWidth="1"/>
    <col min="5379" max="5379" width="33.7109375" customWidth="1"/>
    <col min="5633" max="5633" width="49.28515625" customWidth="1"/>
    <col min="5634" max="5634" width="24.7109375" customWidth="1"/>
    <col min="5635" max="5635" width="33.7109375" customWidth="1"/>
    <col min="5889" max="5889" width="49.28515625" customWidth="1"/>
    <col min="5890" max="5890" width="24.7109375" customWidth="1"/>
    <col min="5891" max="5891" width="33.7109375" customWidth="1"/>
    <col min="6145" max="6145" width="49.28515625" customWidth="1"/>
    <col min="6146" max="6146" width="24.7109375" customWidth="1"/>
    <col min="6147" max="6147" width="33.7109375" customWidth="1"/>
    <col min="6401" max="6401" width="49.28515625" customWidth="1"/>
    <col min="6402" max="6402" width="24.7109375" customWidth="1"/>
    <col min="6403" max="6403" width="33.7109375" customWidth="1"/>
    <col min="6657" max="6657" width="49.28515625" customWidth="1"/>
    <col min="6658" max="6658" width="24.7109375" customWidth="1"/>
    <col min="6659" max="6659" width="33.7109375" customWidth="1"/>
    <col min="6913" max="6913" width="49.28515625" customWidth="1"/>
    <col min="6914" max="6914" width="24.7109375" customWidth="1"/>
    <col min="6915" max="6915" width="33.7109375" customWidth="1"/>
    <col min="7169" max="7169" width="49.28515625" customWidth="1"/>
    <col min="7170" max="7170" width="24.7109375" customWidth="1"/>
    <col min="7171" max="7171" width="33.7109375" customWidth="1"/>
    <col min="7425" max="7425" width="49.28515625" customWidth="1"/>
    <col min="7426" max="7426" width="24.7109375" customWidth="1"/>
    <col min="7427" max="7427" width="33.7109375" customWidth="1"/>
    <col min="7681" max="7681" width="49.28515625" customWidth="1"/>
    <col min="7682" max="7682" width="24.7109375" customWidth="1"/>
    <col min="7683" max="7683" width="33.7109375" customWidth="1"/>
    <col min="7937" max="7937" width="49.28515625" customWidth="1"/>
    <col min="7938" max="7938" width="24.7109375" customWidth="1"/>
    <col min="7939" max="7939" width="33.7109375" customWidth="1"/>
    <col min="8193" max="8193" width="49.28515625" customWidth="1"/>
    <col min="8194" max="8194" width="24.7109375" customWidth="1"/>
    <col min="8195" max="8195" width="33.7109375" customWidth="1"/>
    <col min="8449" max="8449" width="49.28515625" customWidth="1"/>
    <col min="8450" max="8450" width="24.7109375" customWidth="1"/>
    <col min="8451" max="8451" width="33.7109375" customWidth="1"/>
    <col min="8705" max="8705" width="49.28515625" customWidth="1"/>
    <col min="8706" max="8706" width="24.7109375" customWidth="1"/>
    <col min="8707" max="8707" width="33.7109375" customWidth="1"/>
    <col min="8961" max="8961" width="49.28515625" customWidth="1"/>
    <col min="8962" max="8962" width="24.7109375" customWidth="1"/>
    <col min="8963" max="8963" width="33.7109375" customWidth="1"/>
    <col min="9217" max="9217" width="49.28515625" customWidth="1"/>
    <col min="9218" max="9218" width="24.7109375" customWidth="1"/>
    <col min="9219" max="9219" width="33.7109375" customWidth="1"/>
    <col min="9473" max="9473" width="49.28515625" customWidth="1"/>
    <col min="9474" max="9474" width="24.7109375" customWidth="1"/>
    <col min="9475" max="9475" width="33.7109375" customWidth="1"/>
    <col min="9729" max="9729" width="49.28515625" customWidth="1"/>
    <col min="9730" max="9730" width="24.7109375" customWidth="1"/>
    <col min="9731" max="9731" width="33.7109375" customWidth="1"/>
    <col min="9985" max="9985" width="49.28515625" customWidth="1"/>
    <col min="9986" max="9986" width="24.7109375" customWidth="1"/>
    <col min="9987" max="9987" width="33.7109375" customWidth="1"/>
    <col min="10241" max="10241" width="49.28515625" customWidth="1"/>
    <col min="10242" max="10242" width="24.7109375" customWidth="1"/>
    <col min="10243" max="10243" width="33.7109375" customWidth="1"/>
    <col min="10497" max="10497" width="49.28515625" customWidth="1"/>
    <col min="10498" max="10498" width="24.7109375" customWidth="1"/>
    <col min="10499" max="10499" width="33.7109375" customWidth="1"/>
    <col min="10753" max="10753" width="49.28515625" customWidth="1"/>
    <col min="10754" max="10754" width="24.7109375" customWidth="1"/>
    <col min="10755" max="10755" width="33.7109375" customWidth="1"/>
    <col min="11009" max="11009" width="49.28515625" customWidth="1"/>
    <col min="11010" max="11010" width="24.7109375" customWidth="1"/>
    <col min="11011" max="11011" width="33.7109375" customWidth="1"/>
    <col min="11265" max="11265" width="49.28515625" customWidth="1"/>
    <col min="11266" max="11266" width="24.7109375" customWidth="1"/>
    <col min="11267" max="11267" width="33.7109375" customWidth="1"/>
    <col min="11521" max="11521" width="49.28515625" customWidth="1"/>
    <col min="11522" max="11522" width="24.7109375" customWidth="1"/>
    <col min="11523" max="11523" width="33.7109375" customWidth="1"/>
    <col min="11777" max="11777" width="49.28515625" customWidth="1"/>
    <col min="11778" max="11778" width="24.7109375" customWidth="1"/>
    <col min="11779" max="11779" width="33.7109375" customWidth="1"/>
    <col min="12033" max="12033" width="49.28515625" customWidth="1"/>
    <col min="12034" max="12034" width="24.7109375" customWidth="1"/>
    <col min="12035" max="12035" width="33.7109375" customWidth="1"/>
    <col min="12289" max="12289" width="49.28515625" customWidth="1"/>
    <col min="12290" max="12290" width="24.7109375" customWidth="1"/>
    <col min="12291" max="12291" width="33.7109375" customWidth="1"/>
    <col min="12545" max="12545" width="49.28515625" customWidth="1"/>
    <col min="12546" max="12546" width="24.7109375" customWidth="1"/>
    <col min="12547" max="12547" width="33.7109375" customWidth="1"/>
    <col min="12801" max="12801" width="49.28515625" customWidth="1"/>
    <col min="12802" max="12802" width="24.7109375" customWidth="1"/>
    <col min="12803" max="12803" width="33.7109375" customWidth="1"/>
    <col min="13057" max="13057" width="49.28515625" customWidth="1"/>
    <col min="13058" max="13058" width="24.7109375" customWidth="1"/>
    <col min="13059" max="13059" width="33.7109375" customWidth="1"/>
    <col min="13313" max="13313" width="49.28515625" customWidth="1"/>
    <col min="13314" max="13314" width="24.7109375" customWidth="1"/>
    <col min="13315" max="13315" width="33.7109375" customWidth="1"/>
    <col min="13569" max="13569" width="49.28515625" customWidth="1"/>
    <col min="13570" max="13570" width="24.7109375" customWidth="1"/>
    <col min="13571" max="13571" width="33.7109375" customWidth="1"/>
    <col min="13825" max="13825" width="49.28515625" customWidth="1"/>
    <col min="13826" max="13826" width="24.7109375" customWidth="1"/>
    <col min="13827" max="13827" width="33.7109375" customWidth="1"/>
    <col min="14081" max="14081" width="49.28515625" customWidth="1"/>
    <col min="14082" max="14082" width="24.7109375" customWidth="1"/>
    <col min="14083" max="14083" width="33.7109375" customWidth="1"/>
    <col min="14337" max="14337" width="49.28515625" customWidth="1"/>
    <col min="14338" max="14338" width="24.7109375" customWidth="1"/>
    <col min="14339" max="14339" width="33.7109375" customWidth="1"/>
    <col min="14593" max="14593" width="49.28515625" customWidth="1"/>
    <col min="14594" max="14594" width="24.7109375" customWidth="1"/>
    <col min="14595" max="14595" width="33.7109375" customWidth="1"/>
    <col min="14849" max="14849" width="49.28515625" customWidth="1"/>
    <col min="14850" max="14850" width="24.7109375" customWidth="1"/>
    <col min="14851" max="14851" width="33.7109375" customWidth="1"/>
    <col min="15105" max="15105" width="49.28515625" customWidth="1"/>
    <col min="15106" max="15106" width="24.7109375" customWidth="1"/>
    <col min="15107" max="15107" width="33.7109375" customWidth="1"/>
    <col min="15361" max="15361" width="49.28515625" customWidth="1"/>
    <col min="15362" max="15362" width="24.7109375" customWidth="1"/>
    <col min="15363" max="15363" width="33.7109375" customWidth="1"/>
    <col min="15617" max="15617" width="49.28515625" customWidth="1"/>
    <col min="15618" max="15618" width="24.7109375" customWidth="1"/>
    <col min="15619" max="15619" width="33.7109375" customWidth="1"/>
    <col min="15873" max="15873" width="49.28515625" customWidth="1"/>
    <col min="15874" max="15874" width="24.7109375" customWidth="1"/>
    <col min="15875" max="15875" width="33.7109375" customWidth="1"/>
    <col min="16129" max="16129" width="49.28515625" customWidth="1"/>
    <col min="16130" max="16130" width="24.7109375" customWidth="1"/>
    <col min="16131" max="16131" width="33.7109375" customWidth="1"/>
  </cols>
  <sheetData>
    <row r="1" spans="1:3" ht="26.25" x14ac:dyDescent="0.4">
      <c r="A1" s="118" t="s">
        <v>147</v>
      </c>
    </row>
    <row r="2" spans="1:3" ht="18.75" x14ac:dyDescent="0.3">
      <c r="A2" s="119" t="s">
        <v>148</v>
      </c>
    </row>
    <row r="3" spans="1:3" ht="18.75" x14ac:dyDescent="0.3">
      <c r="A3" s="119" t="s">
        <v>156</v>
      </c>
    </row>
    <row r="4" spans="1:3" ht="18.75" x14ac:dyDescent="0.3">
      <c r="A4" s="120" t="s">
        <v>149</v>
      </c>
    </row>
    <row r="5" spans="1:3" ht="45" x14ac:dyDescent="0.25">
      <c r="A5" s="121" t="s">
        <v>139</v>
      </c>
      <c r="B5" s="131">
        <v>0</v>
      </c>
      <c r="C5" s="121" t="s">
        <v>150</v>
      </c>
    </row>
    <row r="6" spans="1:3" ht="15" x14ac:dyDescent="0.25">
      <c r="A6" s="132" t="s">
        <v>140</v>
      </c>
      <c r="B6" s="124">
        <v>0</v>
      </c>
      <c r="C6" s="121" t="s">
        <v>151</v>
      </c>
    </row>
    <row r="7" spans="1:3" ht="15" x14ac:dyDescent="0.25">
      <c r="A7" s="132" t="s">
        <v>141</v>
      </c>
      <c r="B7" s="124">
        <v>0</v>
      </c>
      <c r="C7" s="121" t="s">
        <v>152</v>
      </c>
    </row>
    <row r="8" spans="1:3" ht="15" x14ac:dyDescent="0.25">
      <c r="A8" s="132" t="s">
        <v>142</v>
      </c>
      <c r="B8" s="126">
        <v>0</v>
      </c>
      <c r="C8" s="121" t="s">
        <v>150</v>
      </c>
    </row>
    <row r="9" spans="1:3" ht="15" x14ac:dyDescent="0.25">
      <c r="A9" s="132" t="s">
        <v>143</v>
      </c>
      <c r="B9" s="126">
        <v>0</v>
      </c>
      <c r="C9" s="121" t="s">
        <v>150</v>
      </c>
    </row>
    <row r="10" spans="1:3" ht="15" x14ac:dyDescent="0.25">
      <c r="A10" s="132" t="s">
        <v>153</v>
      </c>
      <c r="B10" s="126">
        <v>0</v>
      </c>
      <c r="C10" s="121" t="s">
        <v>150</v>
      </c>
    </row>
    <row r="11" spans="1:3" ht="30" x14ac:dyDescent="0.25">
      <c r="A11" s="128" t="s">
        <v>145</v>
      </c>
      <c r="B11" s="129">
        <f>B5+(SUM(B6:B10))</f>
        <v>0</v>
      </c>
      <c r="C11" s="128" t="s">
        <v>154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Form 1</vt:lpstr>
      <vt:lpstr>Form 1A</vt:lpstr>
      <vt:lpstr>Form 2</vt:lpstr>
      <vt:lpstr>Form 2A</vt:lpstr>
      <vt:lpstr>Form 2B</vt:lpstr>
      <vt:lpstr>Form 2C</vt:lpstr>
      <vt:lpstr>Form 3</vt:lpstr>
      <vt:lpstr>ATTACHMENT-A</vt:lpstr>
      <vt:lpstr>ATTACHMENT-B</vt:lpstr>
      <vt:lpstr>'Form 1'!Print_Area</vt:lpstr>
      <vt:lpstr>'Form 1A'!Print_Area</vt:lpstr>
      <vt:lpstr>'Form 2'!Print_Area</vt:lpstr>
      <vt:lpstr>'Form 2A'!Print_Area</vt:lpstr>
      <vt:lpstr>'Form 2B'!Print_Area</vt:lpstr>
      <vt:lpstr>'Form 2C'!Print_Area</vt:lpstr>
      <vt:lpstr>'Form 3'!Print_Area</vt:lpstr>
    </vt:vector>
  </TitlesOfParts>
  <Company>CITY OF CHICAGO</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Mahita Ciezczak</cp:lastModifiedBy>
  <cp:lastPrinted>2020-10-01T15:34:56Z</cp:lastPrinted>
  <dcterms:created xsi:type="dcterms:W3CDTF">2009-12-08T17:55:00Z</dcterms:created>
  <dcterms:modified xsi:type="dcterms:W3CDTF">2021-12-10T18:42:05Z</dcterms:modified>
</cp:coreProperties>
</file>